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aris/Desktop/"/>
    </mc:Choice>
  </mc:AlternateContent>
  <xr:revisionPtr revIDLastSave="0" documentId="13_ncr:1_{27BA7CB6-65F7-664A-BC31-3A39D8DAE954}" xr6:coauthVersionLast="45" xr6:coauthVersionMax="45" xr10:uidLastSave="{00000000-0000-0000-0000-000000000000}"/>
  <bookViews>
    <workbookView xWindow="260" yWindow="460" windowWidth="28540" windowHeight="16560" activeTab="1" xr2:uid="{00000000-000D-0000-FFFF-FFFF00000000}"/>
  </bookViews>
  <sheets>
    <sheet name="Social Network (SNA)" sheetId="5" r:id="rId1"/>
    <sheet name="Dominasi Aktor SNA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50" i="5" l="1"/>
  <c r="AI50" i="5"/>
  <c r="AJ50" i="5"/>
  <c r="AK50" i="5"/>
  <c r="AL50" i="5"/>
  <c r="AM50" i="5"/>
  <c r="AN50" i="5"/>
  <c r="AO50" i="5"/>
  <c r="AP50" i="5"/>
  <c r="AQ50" i="5"/>
  <c r="AR50" i="5"/>
  <c r="AS50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G51" i="5"/>
  <c r="AG50" i="5"/>
  <c r="AD3" i="5" l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2" i="5"/>
  <c r="AC2" i="5"/>
  <c r="D51" i="5" l="1"/>
  <c r="D50" i="5"/>
  <c r="AC48" i="5" l="1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</calcChain>
</file>

<file path=xl/sharedStrings.xml><?xml version="1.0" encoding="utf-8"?>
<sst xmlns="http://schemas.openxmlformats.org/spreadsheetml/2006/main" count="96" uniqueCount="38">
  <si>
    <t>NIM</t>
  </si>
  <si>
    <t>Jenis kelamin</t>
  </si>
  <si>
    <t>Usia (tahun)</t>
  </si>
  <si>
    <t>Sebutkan lima teman kelas yang kamu percayai</t>
  </si>
  <si>
    <t/>
  </si>
  <si>
    <t>Saya merasa senang berada di Yogyakarta</t>
  </si>
  <si>
    <t>Saya tidak cocok dengan budaya Yogyakarta*</t>
  </si>
  <si>
    <t>Saya merasa sedih jauh dari kampung halaman*</t>
  </si>
  <si>
    <t>Saya merasa gugup berada pada lingkungan yang tidak familiar*</t>
  </si>
  <si>
    <t>Saya merasa kesepian ketika tidak bersama keluarga dan teman-teman di kampung halaman*</t>
  </si>
  <si>
    <t>Saya merasa kangen ketika terbayang kampung halaman*</t>
  </si>
  <si>
    <t>Saya merasa frustrasi karena sulit beradaptasi di Yogyakarta*</t>
  </si>
  <si>
    <t>Senang dengan kehidupan sehari-hari di Yogyakarta</t>
  </si>
  <si>
    <t>Pria</t>
  </si>
  <si>
    <t>Wanita</t>
  </si>
  <si>
    <t>ADAPTASI PSIKOLOGIS</t>
  </si>
  <si>
    <t>SNA</t>
  </si>
  <si>
    <t>SNA1</t>
  </si>
  <si>
    <t>SNA2</t>
  </si>
  <si>
    <t>SNA3</t>
  </si>
  <si>
    <t>SNA4</t>
  </si>
  <si>
    <t>SNA5</t>
  </si>
  <si>
    <t>BC'</t>
  </si>
  <si>
    <t>BETWEENNESS CENTRALITY (BC)</t>
  </si>
  <si>
    <t>CC'</t>
  </si>
  <si>
    <t>CLOSENESS CENTRALITY (CC)</t>
  </si>
  <si>
    <t>EIGENVECTOR CENTRALITY (EVC)</t>
  </si>
  <si>
    <t>EVC'</t>
  </si>
  <si>
    <t>EVC''</t>
  </si>
  <si>
    <t>INFORMATION CENTRALITY (IC)</t>
  </si>
  <si>
    <t>IC'</t>
  </si>
  <si>
    <t>DEGREE CENTRALITY (DC)</t>
  </si>
  <si>
    <t>DC'</t>
  </si>
  <si>
    <t>PC'</t>
  </si>
  <si>
    <t>POWER CENTRALITY (PC)</t>
  </si>
  <si>
    <t>MEAN</t>
  </si>
  <si>
    <t>SD</t>
  </si>
  <si>
    <t>DELETING ITEM 1,2,8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</si>
</sst>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/>
    <xf numFmtId="0" fontId="2" fillId="11" borderId="1" xfId="0" applyFont="1" applyFill="1" applyBorder="1"/>
    <xf numFmtId="0" fontId="0" fillId="0" borderId="1" xfId="0" applyFont="1" applyBorder="1" applyAlignment="1"/>
    <xf numFmtId="0" fontId="2" fillId="11" borderId="1" xfId="0" applyFont="1" applyFill="1" applyBorder="1" applyAlignment="1">
      <alignment horizontal="center" wrapText="1"/>
    </xf>
    <xf numFmtId="0" fontId="0" fillId="10" borderId="1" xfId="0" applyFont="1" applyFill="1" applyBorder="1" applyAlignment="1"/>
    <xf numFmtId="0" fontId="0" fillId="2" borderId="1" xfId="0" applyFont="1" applyFill="1" applyBorder="1" applyAlignment="1"/>
    <xf numFmtId="0" fontId="0" fillId="8" borderId="1" xfId="0" applyFont="1" applyFill="1" applyBorder="1" applyAlignment="1"/>
    <xf numFmtId="0" fontId="0" fillId="9" borderId="1" xfId="0" applyFont="1" applyFill="1" applyBorder="1" applyAlignment="1"/>
    <xf numFmtId="0" fontId="0" fillId="3" borderId="1" xfId="0" applyFont="1" applyFill="1" applyBorder="1" applyAlignment="1"/>
    <xf numFmtId="0" fontId="0" fillId="4" borderId="1" xfId="0" applyFont="1" applyFill="1" applyBorder="1" applyAlignment="1"/>
    <xf numFmtId="0" fontId="0" fillId="7" borderId="1" xfId="0" applyFont="1" applyFill="1" applyBorder="1" applyAlignment="1"/>
    <xf numFmtId="0" fontId="0" fillId="5" borderId="1" xfId="0" applyFont="1" applyFill="1" applyBorder="1" applyAlignment="1"/>
    <xf numFmtId="0" fontId="0" fillId="6" borderId="1" xfId="0" applyFont="1" applyFill="1" applyBorder="1" applyAlignment="1"/>
    <xf numFmtId="0" fontId="1" fillId="8" borderId="1" xfId="0" applyFont="1" applyFill="1" applyBorder="1"/>
    <xf numFmtId="0" fontId="1" fillId="4" borderId="1" xfId="0" applyFont="1" applyFill="1" applyBorder="1" applyAlignment="1"/>
    <xf numFmtId="0" fontId="1" fillId="3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4" borderId="1" xfId="0" applyFont="1" applyFill="1" applyBorder="1"/>
    <xf numFmtId="0" fontId="1" fillId="9" borderId="1" xfId="0" applyFont="1" applyFill="1" applyBorder="1"/>
    <xf numFmtId="0" fontId="1" fillId="9" borderId="1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3" fillId="1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FFA-CE8F-084C-B337-FBE8BF9B9756}">
  <sheetPr>
    <outlinePr summaryBelow="0" summaryRight="0"/>
  </sheetPr>
  <dimension ref="A1:AT51"/>
  <sheetViews>
    <sheetView zoomScale="90" zoomScaleNormal="90" workbookViewId="0">
      <pane ySplit="2" topLeftCell="A3" activePane="bottomLeft" state="frozen"/>
      <selection pane="bottomLeft" activeCell="AR45" sqref="AR45"/>
    </sheetView>
  </sheetViews>
  <sheetFormatPr baseColWidth="10" defaultColWidth="14.5" defaultRowHeight="15.75" customHeight="1" x14ac:dyDescent="0.15"/>
  <cols>
    <col min="1" max="1" width="13.1640625" style="11" customWidth="1"/>
    <col min="2" max="2" width="6" style="13" customWidth="1"/>
    <col min="3" max="3" width="11" style="11" customWidth="1"/>
    <col min="4" max="4" width="10" style="11" customWidth="1"/>
    <col min="5" max="9" width="12.33203125" style="11" customWidth="1"/>
    <col min="10" max="14" width="4.6640625" style="13" customWidth="1"/>
    <col min="15" max="15" width="5.6640625" style="18" customWidth="1"/>
    <col min="16" max="16" width="5.6640625" style="19" customWidth="1"/>
    <col min="17" max="17" width="5.6640625" style="20" customWidth="1"/>
    <col min="18" max="18" width="5.6640625" style="19" customWidth="1"/>
    <col min="19" max="19" width="5.6640625" style="20" customWidth="1"/>
    <col min="20" max="20" width="5.6640625" style="19" customWidth="1"/>
    <col min="21" max="21" width="5.6640625" style="20" customWidth="1"/>
    <col min="22" max="22" width="5.6640625" style="19" customWidth="1"/>
    <col min="23" max="23" width="5.6640625" style="20" customWidth="1"/>
    <col min="24" max="24" width="5.6640625" style="19" customWidth="1"/>
    <col min="25" max="25" width="5.6640625" style="20" customWidth="1"/>
    <col min="26" max="26" width="5.6640625" style="19" customWidth="1"/>
    <col min="27" max="27" width="5.6640625" style="20" customWidth="1"/>
    <col min="28" max="28" width="5.6640625" style="18" customWidth="1"/>
    <col min="29" max="30" width="12.33203125" style="21" customWidth="1"/>
    <col min="31" max="31" width="4.1640625" style="9" customWidth="1"/>
    <col min="32" max="32" width="6" style="13" customWidth="1"/>
    <col min="33" max="34" width="11.5" style="18" customWidth="1"/>
    <col min="35" max="36" width="11.5" style="17" customWidth="1"/>
    <col min="37" max="38" width="11.5" style="14" customWidth="1"/>
    <col min="39" max="41" width="11.5" style="18" customWidth="1"/>
    <col min="42" max="43" width="11.5" style="16" customWidth="1"/>
    <col min="44" max="45" width="11.5" style="15" customWidth="1"/>
    <col min="46" max="46" width="5" style="9" customWidth="1"/>
    <col min="47" max="16384" width="14.5" style="11"/>
  </cols>
  <sheetData>
    <row r="1" spans="1:46" ht="15.75" customHeight="1" x14ac:dyDescent="0.15">
      <c r="A1" s="1" t="s">
        <v>0</v>
      </c>
      <c r="B1" s="7" t="s">
        <v>16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1" t="s">
        <v>4</v>
      </c>
      <c r="J1" s="7" t="s">
        <v>17</v>
      </c>
      <c r="K1" s="7" t="s">
        <v>18</v>
      </c>
      <c r="L1" s="7" t="s">
        <v>19</v>
      </c>
      <c r="M1" s="7" t="s">
        <v>20</v>
      </c>
      <c r="N1" s="7" t="s">
        <v>21</v>
      </c>
      <c r="O1" s="3" t="s">
        <v>5</v>
      </c>
      <c r="P1" s="6" t="s">
        <v>6</v>
      </c>
      <c r="Q1" s="4"/>
      <c r="R1" s="6" t="s">
        <v>7</v>
      </c>
      <c r="S1" s="4"/>
      <c r="T1" s="6" t="s">
        <v>8</v>
      </c>
      <c r="U1" s="4"/>
      <c r="V1" s="6" t="s">
        <v>9</v>
      </c>
      <c r="W1" s="4"/>
      <c r="X1" s="6" t="s">
        <v>10</v>
      </c>
      <c r="Y1" s="4"/>
      <c r="Z1" s="6" t="s">
        <v>11</v>
      </c>
      <c r="AA1" s="4"/>
      <c r="AB1" s="3" t="s">
        <v>12</v>
      </c>
      <c r="AC1" s="5" t="s">
        <v>15</v>
      </c>
      <c r="AD1" s="5" t="s">
        <v>37</v>
      </c>
      <c r="AF1" s="7" t="s">
        <v>16</v>
      </c>
      <c r="AG1" s="23" t="s">
        <v>31</v>
      </c>
      <c r="AH1" s="23" t="s">
        <v>32</v>
      </c>
      <c r="AI1" s="24" t="s">
        <v>25</v>
      </c>
      <c r="AJ1" s="24" t="s">
        <v>24</v>
      </c>
      <c r="AK1" s="25" t="s">
        <v>23</v>
      </c>
      <c r="AL1" s="26" t="s">
        <v>22</v>
      </c>
      <c r="AM1" s="27" t="s">
        <v>26</v>
      </c>
      <c r="AN1" s="23" t="s">
        <v>27</v>
      </c>
      <c r="AO1" s="23" t="s">
        <v>28</v>
      </c>
      <c r="AP1" s="28" t="s">
        <v>29</v>
      </c>
      <c r="AQ1" s="29" t="s">
        <v>30</v>
      </c>
      <c r="AR1" s="22" t="s">
        <v>34</v>
      </c>
      <c r="AS1" s="22" t="s">
        <v>33</v>
      </c>
      <c r="AT1" s="10"/>
    </row>
    <row r="2" spans="1:46" ht="13" x14ac:dyDescent="0.15">
      <c r="A2" s="1">
        <v>5191111059</v>
      </c>
      <c r="B2" s="7">
        <v>1</v>
      </c>
      <c r="C2" s="1" t="s">
        <v>14</v>
      </c>
      <c r="D2" s="1">
        <v>20</v>
      </c>
      <c r="E2" s="1">
        <v>5191111076</v>
      </c>
      <c r="F2" s="1">
        <v>5191111081</v>
      </c>
      <c r="G2" s="1">
        <v>5191111069</v>
      </c>
      <c r="H2" s="1">
        <v>5191111084</v>
      </c>
      <c r="I2" s="1">
        <v>5191111099</v>
      </c>
      <c r="J2" s="7">
        <v>12</v>
      </c>
      <c r="K2" s="7">
        <v>14</v>
      </c>
      <c r="L2" s="7">
        <v>8</v>
      </c>
      <c r="M2" s="7">
        <v>15</v>
      </c>
      <c r="N2" s="7">
        <v>24</v>
      </c>
      <c r="O2" s="3">
        <v>7</v>
      </c>
      <c r="P2" s="6">
        <v>3</v>
      </c>
      <c r="Q2" s="4">
        <v>5</v>
      </c>
      <c r="R2" s="6">
        <v>4</v>
      </c>
      <c r="S2" s="4">
        <v>4</v>
      </c>
      <c r="T2" s="6">
        <v>5</v>
      </c>
      <c r="U2" s="4">
        <v>3</v>
      </c>
      <c r="V2" s="6">
        <v>7</v>
      </c>
      <c r="W2" s="4">
        <v>1</v>
      </c>
      <c r="X2" s="6">
        <v>7</v>
      </c>
      <c r="Y2" s="4">
        <v>1</v>
      </c>
      <c r="Z2" s="6">
        <v>3</v>
      </c>
      <c r="AA2" s="4">
        <v>5</v>
      </c>
      <c r="AB2" s="3">
        <v>6</v>
      </c>
      <c r="AC2" s="5">
        <f>SUM(O2,Q2,S2,U2,W2,Y2,AA2,AB2)</f>
        <v>32</v>
      </c>
      <c r="AD2" s="5">
        <f>SUM(S2,U2,W2,Y2,AA2)</f>
        <v>14</v>
      </c>
      <c r="AF2" s="7">
        <v>1</v>
      </c>
      <c r="AG2" s="30">
        <v>5</v>
      </c>
      <c r="AH2" s="30">
        <v>2.2523000000000001E-2</v>
      </c>
      <c r="AI2" s="31">
        <v>7.5189999999999996E-3</v>
      </c>
      <c r="AJ2" s="31">
        <v>0.34586499999999998</v>
      </c>
      <c r="AK2" s="32">
        <v>0</v>
      </c>
      <c r="AL2" s="32">
        <v>0</v>
      </c>
      <c r="AM2" s="30">
        <v>0.146645</v>
      </c>
      <c r="AN2" s="30">
        <v>0.46918300000000002</v>
      </c>
      <c r="AO2" s="30">
        <v>2.5169E-2</v>
      </c>
      <c r="AP2" s="33">
        <v>2.0756570000000001</v>
      </c>
      <c r="AQ2" s="33">
        <v>2.0466000000000002E-2</v>
      </c>
      <c r="AR2" s="34">
        <v>19.233332999999998</v>
      </c>
      <c r="AS2" s="34">
        <v>0.41811599999999999</v>
      </c>
      <c r="AT2" s="12"/>
    </row>
    <row r="3" spans="1:46" ht="13" x14ac:dyDescent="0.15">
      <c r="A3" s="1">
        <v>5191111060</v>
      </c>
      <c r="B3" s="7">
        <v>2</v>
      </c>
      <c r="C3" s="1" t="s">
        <v>14</v>
      </c>
      <c r="D3" s="1">
        <v>18</v>
      </c>
      <c r="E3" s="1">
        <v>5191111065</v>
      </c>
      <c r="F3" s="1">
        <v>5191111062</v>
      </c>
      <c r="G3" s="1">
        <v>5191111063</v>
      </c>
      <c r="H3" s="1">
        <v>5191111064</v>
      </c>
      <c r="I3" s="1">
        <v>5191111073</v>
      </c>
      <c r="J3" s="2">
        <v>36</v>
      </c>
      <c r="K3" s="7">
        <v>4</v>
      </c>
      <c r="L3" s="7">
        <v>5</v>
      </c>
      <c r="M3" s="2">
        <v>35</v>
      </c>
      <c r="N3" s="2">
        <v>39</v>
      </c>
      <c r="O3" s="3">
        <v>7</v>
      </c>
      <c r="P3" s="6">
        <v>1</v>
      </c>
      <c r="Q3" s="4">
        <v>7</v>
      </c>
      <c r="R3" s="6">
        <v>4</v>
      </c>
      <c r="S3" s="4">
        <v>4</v>
      </c>
      <c r="T3" s="6">
        <v>4</v>
      </c>
      <c r="U3" s="4">
        <v>4</v>
      </c>
      <c r="V3" s="6">
        <v>4</v>
      </c>
      <c r="W3" s="4">
        <v>4</v>
      </c>
      <c r="X3" s="6">
        <v>7</v>
      </c>
      <c r="Y3" s="4">
        <v>1</v>
      </c>
      <c r="Z3" s="6">
        <v>1</v>
      </c>
      <c r="AA3" s="4">
        <v>7</v>
      </c>
      <c r="AB3" s="3">
        <v>7</v>
      </c>
      <c r="AC3" s="5">
        <f t="shared" ref="AC3:AC35" si="0">SUM(O3,Q3,S3,U3,W3,Y3,AA3,AB3)</f>
        <v>41</v>
      </c>
      <c r="AD3" s="5">
        <f t="shared" ref="AD3:AD48" si="1">SUM(S3,U3,W3,Y3,AA3)</f>
        <v>20</v>
      </c>
      <c r="AF3" s="7">
        <v>2</v>
      </c>
      <c r="AG3" s="30">
        <v>5</v>
      </c>
      <c r="AH3" s="30">
        <v>2.2523000000000001E-2</v>
      </c>
      <c r="AI3" s="31">
        <v>2.6315999999999999E-2</v>
      </c>
      <c r="AJ3" s="31">
        <v>1.210526</v>
      </c>
      <c r="AK3" s="32">
        <v>16.421970000000002</v>
      </c>
      <c r="AL3" s="32">
        <v>7.9330000000000008E-3</v>
      </c>
      <c r="AM3" s="30">
        <v>0.31255300000000003</v>
      </c>
      <c r="AN3" s="30">
        <v>1</v>
      </c>
      <c r="AO3" s="30">
        <v>5.3644999999999998E-2</v>
      </c>
      <c r="AP3" s="33">
        <v>1.7178089999999999</v>
      </c>
      <c r="AQ3" s="33">
        <v>1.6937000000000001E-2</v>
      </c>
      <c r="AR3" s="34">
        <v>8.1666670000000003</v>
      </c>
      <c r="AS3" s="34">
        <v>0.54444400000000004</v>
      </c>
      <c r="AT3" s="12"/>
    </row>
    <row r="4" spans="1:46" ht="13" x14ac:dyDescent="0.15">
      <c r="A4" s="1">
        <v>5191111061</v>
      </c>
      <c r="B4" s="7">
        <v>3</v>
      </c>
      <c r="C4" s="1" t="s">
        <v>14</v>
      </c>
      <c r="D4" s="1">
        <v>18</v>
      </c>
      <c r="E4" s="1">
        <v>5191111087</v>
      </c>
      <c r="F4" s="1">
        <v>5191111112</v>
      </c>
      <c r="G4" s="1">
        <v>5191111070</v>
      </c>
      <c r="H4" s="1">
        <v>5191111101</v>
      </c>
      <c r="I4" s="1">
        <v>5191111106</v>
      </c>
      <c r="J4" s="7">
        <v>17</v>
      </c>
      <c r="K4" s="7">
        <v>33</v>
      </c>
      <c r="L4" s="7">
        <v>9</v>
      </c>
      <c r="M4" s="7">
        <v>25</v>
      </c>
      <c r="N4" s="7">
        <v>29</v>
      </c>
      <c r="O4" s="3">
        <v>5</v>
      </c>
      <c r="P4" s="6">
        <v>2</v>
      </c>
      <c r="Q4" s="4">
        <v>6</v>
      </c>
      <c r="R4" s="6">
        <v>6</v>
      </c>
      <c r="S4" s="4">
        <v>2</v>
      </c>
      <c r="T4" s="6">
        <v>4</v>
      </c>
      <c r="U4" s="4">
        <v>4</v>
      </c>
      <c r="V4" s="6">
        <v>5</v>
      </c>
      <c r="W4" s="4">
        <v>3</v>
      </c>
      <c r="X4" s="6">
        <v>5</v>
      </c>
      <c r="Y4" s="4">
        <v>3</v>
      </c>
      <c r="Z4" s="6">
        <v>3</v>
      </c>
      <c r="AA4" s="4">
        <v>5</v>
      </c>
      <c r="AB4" s="3">
        <v>5</v>
      </c>
      <c r="AC4" s="5">
        <f t="shared" si="0"/>
        <v>33</v>
      </c>
      <c r="AD4" s="5">
        <f t="shared" si="1"/>
        <v>17</v>
      </c>
      <c r="AF4" s="7">
        <v>3</v>
      </c>
      <c r="AG4" s="30">
        <v>5</v>
      </c>
      <c r="AH4" s="30">
        <v>2.2523000000000001E-2</v>
      </c>
      <c r="AI4" s="31">
        <v>9.0910000000000001E-3</v>
      </c>
      <c r="AJ4" s="31">
        <v>0.418182</v>
      </c>
      <c r="AK4" s="32">
        <v>13.677381</v>
      </c>
      <c r="AL4" s="32">
        <v>6.607E-3</v>
      </c>
      <c r="AM4" s="30">
        <v>0.109932</v>
      </c>
      <c r="AN4" s="30">
        <v>0.35172399999999998</v>
      </c>
      <c r="AO4" s="30">
        <v>1.8867999999999999E-2</v>
      </c>
      <c r="AP4" s="33">
        <v>2.1494849999999999</v>
      </c>
      <c r="AQ4" s="33">
        <v>2.1194000000000001E-2</v>
      </c>
      <c r="AR4" s="34">
        <v>21.25</v>
      </c>
      <c r="AS4" s="34">
        <v>0.47222199999999998</v>
      </c>
      <c r="AT4" s="12"/>
    </row>
    <row r="5" spans="1:46" ht="13" x14ac:dyDescent="0.15">
      <c r="A5" s="1">
        <v>5191111062</v>
      </c>
      <c r="B5" s="7">
        <v>4</v>
      </c>
      <c r="C5" s="1" t="s">
        <v>14</v>
      </c>
      <c r="D5" s="1">
        <v>18</v>
      </c>
      <c r="E5" s="1">
        <v>5191111060</v>
      </c>
      <c r="F5" s="1">
        <v>5191111063</v>
      </c>
      <c r="G5" s="1">
        <v>5191111064</v>
      </c>
      <c r="H5" s="1">
        <v>5191111065</v>
      </c>
      <c r="I5" s="1">
        <v>5191111074</v>
      </c>
      <c r="J5" s="7">
        <v>2</v>
      </c>
      <c r="K5" s="7">
        <v>5</v>
      </c>
      <c r="L5" s="2">
        <v>35</v>
      </c>
      <c r="M5" s="2">
        <v>36</v>
      </c>
      <c r="N5" s="7">
        <v>11</v>
      </c>
      <c r="O5" s="3">
        <v>6</v>
      </c>
      <c r="P5" s="6">
        <v>1</v>
      </c>
      <c r="Q5" s="4">
        <v>7</v>
      </c>
      <c r="R5" s="6">
        <v>6</v>
      </c>
      <c r="S5" s="4">
        <v>2</v>
      </c>
      <c r="T5" s="6">
        <v>1</v>
      </c>
      <c r="U5" s="4">
        <v>7</v>
      </c>
      <c r="V5" s="6">
        <v>1</v>
      </c>
      <c r="W5" s="4">
        <v>7</v>
      </c>
      <c r="X5" s="6">
        <v>6</v>
      </c>
      <c r="Y5" s="4">
        <v>2</v>
      </c>
      <c r="Z5" s="6">
        <v>1</v>
      </c>
      <c r="AA5" s="4">
        <v>7</v>
      </c>
      <c r="AB5" s="3">
        <v>7</v>
      </c>
      <c r="AC5" s="5">
        <f t="shared" si="0"/>
        <v>45</v>
      </c>
      <c r="AD5" s="5">
        <f t="shared" si="1"/>
        <v>25</v>
      </c>
      <c r="AF5" s="7">
        <v>4</v>
      </c>
      <c r="AG5" s="30">
        <v>5</v>
      </c>
      <c r="AH5" s="30">
        <v>2.2523000000000001E-2</v>
      </c>
      <c r="AI5" s="31">
        <v>3.4483E-2</v>
      </c>
      <c r="AJ5" s="31">
        <v>1.5862069999999999</v>
      </c>
      <c r="AK5" s="32">
        <v>179.82171700000001</v>
      </c>
      <c r="AL5" s="32">
        <v>8.6870000000000003E-2</v>
      </c>
      <c r="AM5" s="30">
        <v>0.27024300000000001</v>
      </c>
      <c r="AN5" s="30">
        <v>0.86463100000000004</v>
      </c>
      <c r="AO5" s="30">
        <v>4.6383000000000001E-2</v>
      </c>
      <c r="AP5" s="33">
        <v>1.9467589999999999</v>
      </c>
      <c r="AQ5" s="33">
        <v>1.9195E-2</v>
      </c>
      <c r="AR5" s="34">
        <v>9.3333329999999997</v>
      </c>
      <c r="AS5" s="34">
        <v>0.62222200000000005</v>
      </c>
      <c r="AT5" s="12"/>
    </row>
    <row r="6" spans="1:46" ht="13" x14ac:dyDescent="0.15">
      <c r="A6" s="1">
        <v>5191111063</v>
      </c>
      <c r="B6" s="7">
        <v>5</v>
      </c>
      <c r="C6" s="1" t="s">
        <v>14</v>
      </c>
      <c r="D6" s="1">
        <v>19</v>
      </c>
      <c r="E6" s="1">
        <v>5191111060</v>
      </c>
      <c r="F6" s="1">
        <v>5191111062</v>
      </c>
      <c r="G6" s="1">
        <v>5191111073</v>
      </c>
      <c r="H6" s="1">
        <v>5191111065</v>
      </c>
      <c r="I6" s="1">
        <v>5191111064</v>
      </c>
      <c r="J6" s="7">
        <v>2</v>
      </c>
      <c r="K6" s="7">
        <v>4</v>
      </c>
      <c r="L6" s="2">
        <v>39</v>
      </c>
      <c r="M6" s="2">
        <v>36</v>
      </c>
      <c r="N6" s="2">
        <v>35</v>
      </c>
      <c r="O6" s="3">
        <v>6</v>
      </c>
      <c r="P6" s="6">
        <v>1</v>
      </c>
      <c r="Q6" s="4">
        <v>7</v>
      </c>
      <c r="R6" s="6">
        <v>5</v>
      </c>
      <c r="S6" s="4">
        <v>3</v>
      </c>
      <c r="T6" s="6">
        <v>2</v>
      </c>
      <c r="U6" s="4">
        <v>6</v>
      </c>
      <c r="V6" s="6">
        <v>1</v>
      </c>
      <c r="W6" s="4">
        <v>7</v>
      </c>
      <c r="X6" s="6">
        <v>6</v>
      </c>
      <c r="Y6" s="4">
        <v>2</v>
      </c>
      <c r="Z6" s="6">
        <v>2</v>
      </c>
      <c r="AA6" s="4">
        <v>6</v>
      </c>
      <c r="AB6" s="3">
        <v>6</v>
      </c>
      <c r="AC6" s="5">
        <f t="shared" si="0"/>
        <v>43</v>
      </c>
      <c r="AD6" s="5">
        <f t="shared" si="1"/>
        <v>24</v>
      </c>
      <c r="AF6" s="7">
        <v>5</v>
      </c>
      <c r="AG6" s="30">
        <v>5</v>
      </c>
      <c r="AH6" s="30">
        <v>2.2523000000000001E-2</v>
      </c>
      <c r="AI6" s="31">
        <v>2.6315999999999999E-2</v>
      </c>
      <c r="AJ6" s="31">
        <v>1.210526</v>
      </c>
      <c r="AK6" s="32">
        <v>3.0568179999999998</v>
      </c>
      <c r="AL6" s="32">
        <v>1.477E-3</v>
      </c>
      <c r="AM6" s="30">
        <v>0.31255300000000003</v>
      </c>
      <c r="AN6" s="30">
        <v>1</v>
      </c>
      <c r="AO6" s="30">
        <v>5.3644999999999998E-2</v>
      </c>
      <c r="AP6" s="33">
        <v>1.4867319999999999</v>
      </c>
      <c r="AQ6" s="33">
        <v>1.4659E-2</v>
      </c>
      <c r="AR6" s="34">
        <v>8.1666670000000003</v>
      </c>
      <c r="AS6" s="34">
        <v>0.54444400000000004</v>
      </c>
      <c r="AT6" s="12"/>
    </row>
    <row r="7" spans="1:46" ht="13" x14ac:dyDescent="0.15">
      <c r="A7" s="1">
        <v>5191111067</v>
      </c>
      <c r="B7" s="7">
        <v>6</v>
      </c>
      <c r="C7" s="1" t="s">
        <v>14</v>
      </c>
      <c r="D7" s="1">
        <v>18</v>
      </c>
      <c r="E7" s="1">
        <v>5191111113</v>
      </c>
      <c r="F7" s="1">
        <v>5191111075</v>
      </c>
      <c r="G7" s="1">
        <v>5191111083</v>
      </c>
      <c r="H7" s="1">
        <v>5191111106</v>
      </c>
      <c r="I7" s="1">
        <v>5191111077</v>
      </c>
      <c r="J7" s="7">
        <v>34</v>
      </c>
      <c r="K7" s="2">
        <v>40</v>
      </c>
      <c r="L7" s="2">
        <v>42</v>
      </c>
      <c r="M7" s="7">
        <v>29</v>
      </c>
      <c r="N7" s="2">
        <v>41</v>
      </c>
      <c r="O7" s="3">
        <v>7</v>
      </c>
      <c r="P7" s="6">
        <v>2</v>
      </c>
      <c r="Q7" s="4">
        <v>6</v>
      </c>
      <c r="R7" s="6">
        <v>3</v>
      </c>
      <c r="S7" s="4">
        <v>5</v>
      </c>
      <c r="T7" s="6">
        <v>3</v>
      </c>
      <c r="U7" s="4">
        <v>5</v>
      </c>
      <c r="V7" s="6">
        <v>2</v>
      </c>
      <c r="W7" s="4">
        <v>6</v>
      </c>
      <c r="X7" s="6">
        <v>4</v>
      </c>
      <c r="Y7" s="4">
        <v>4</v>
      </c>
      <c r="Z7" s="6">
        <v>1</v>
      </c>
      <c r="AA7" s="4">
        <v>7</v>
      </c>
      <c r="AB7" s="3">
        <v>7</v>
      </c>
      <c r="AC7" s="5">
        <f t="shared" si="0"/>
        <v>47</v>
      </c>
      <c r="AD7" s="5">
        <f t="shared" si="1"/>
        <v>27</v>
      </c>
      <c r="AF7" s="7">
        <v>6</v>
      </c>
      <c r="AG7" s="30">
        <v>5</v>
      </c>
      <c r="AH7" s="30">
        <v>2.2523000000000001E-2</v>
      </c>
      <c r="AI7" s="31">
        <v>7.1429000000000006E-2</v>
      </c>
      <c r="AJ7" s="31">
        <v>3.285714</v>
      </c>
      <c r="AK7" s="32">
        <v>7.7285709999999996</v>
      </c>
      <c r="AL7" s="32">
        <v>3.7339999999999999E-3</v>
      </c>
      <c r="AM7" s="30">
        <v>6.4309000000000005E-2</v>
      </c>
      <c r="AN7" s="30">
        <v>0.20575299999999999</v>
      </c>
      <c r="AO7" s="30">
        <v>1.1037999999999999E-2</v>
      </c>
      <c r="AP7" s="33">
        <v>2.0496979999999998</v>
      </c>
      <c r="AQ7" s="33">
        <v>2.0209999999999999E-2</v>
      </c>
      <c r="AR7" s="34">
        <v>6.8333329999999997</v>
      </c>
      <c r="AS7" s="34">
        <v>0.75925900000000002</v>
      </c>
      <c r="AT7" s="12"/>
    </row>
    <row r="8" spans="1:46" ht="13" x14ac:dyDescent="0.15">
      <c r="A8" s="1">
        <v>5191111068</v>
      </c>
      <c r="B8" s="7">
        <v>7</v>
      </c>
      <c r="C8" s="1" t="s">
        <v>14</v>
      </c>
      <c r="D8" s="1">
        <v>19</v>
      </c>
      <c r="E8" s="1">
        <v>5191111103</v>
      </c>
      <c r="F8" s="1">
        <v>5191111096</v>
      </c>
      <c r="G8" s="1">
        <v>5191111076</v>
      </c>
      <c r="H8" s="1">
        <v>5191111084</v>
      </c>
      <c r="I8" s="1">
        <v>5191111101</v>
      </c>
      <c r="J8" s="7">
        <v>27</v>
      </c>
      <c r="K8" s="7">
        <v>22</v>
      </c>
      <c r="L8" s="7">
        <v>12</v>
      </c>
      <c r="M8" s="7">
        <v>15</v>
      </c>
      <c r="N8" s="7">
        <v>25</v>
      </c>
      <c r="O8" s="3">
        <v>6</v>
      </c>
      <c r="P8" s="6">
        <v>2</v>
      </c>
      <c r="Q8" s="4">
        <v>6</v>
      </c>
      <c r="R8" s="6">
        <v>7</v>
      </c>
      <c r="S8" s="4">
        <v>1</v>
      </c>
      <c r="T8" s="6">
        <v>7</v>
      </c>
      <c r="U8" s="4">
        <v>1</v>
      </c>
      <c r="V8" s="6">
        <v>7</v>
      </c>
      <c r="W8" s="4">
        <v>1</v>
      </c>
      <c r="X8" s="6">
        <v>7</v>
      </c>
      <c r="Y8" s="4">
        <v>1</v>
      </c>
      <c r="Z8" s="6">
        <v>2</v>
      </c>
      <c r="AA8" s="4">
        <v>6</v>
      </c>
      <c r="AB8" s="3">
        <v>6</v>
      </c>
      <c r="AC8" s="5">
        <f t="shared" si="0"/>
        <v>28</v>
      </c>
      <c r="AD8" s="5">
        <f t="shared" si="1"/>
        <v>10</v>
      </c>
      <c r="AF8" s="7">
        <v>7</v>
      </c>
      <c r="AG8" s="30">
        <v>5</v>
      </c>
      <c r="AH8" s="30">
        <v>2.2523000000000001E-2</v>
      </c>
      <c r="AI8" s="31">
        <v>8.8500000000000002E-3</v>
      </c>
      <c r="AJ8" s="31">
        <v>0.40708</v>
      </c>
      <c r="AK8" s="32">
        <v>14.2</v>
      </c>
      <c r="AL8" s="32">
        <v>6.8599999999999998E-3</v>
      </c>
      <c r="AM8" s="30">
        <v>0.124196</v>
      </c>
      <c r="AN8" s="30">
        <v>0.39735999999999999</v>
      </c>
      <c r="AO8" s="30">
        <v>2.1316000000000002E-2</v>
      </c>
      <c r="AP8" s="33">
        <v>2.2601879999999999</v>
      </c>
      <c r="AQ8" s="33">
        <v>2.2284999999999999E-2</v>
      </c>
      <c r="AR8" s="34">
        <v>20.583333</v>
      </c>
      <c r="AS8" s="34">
        <v>0.45740700000000001</v>
      </c>
      <c r="AT8" s="12"/>
    </row>
    <row r="9" spans="1:46" ht="13" x14ac:dyDescent="0.15">
      <c r="A9" s="1">
        <v>5191111069</v>
      </c>
      <c r="B9" s="7">
        <v>8</v>
      </c>
      <c r="C9" s="1" t="s">
        <v>14</v>
      </c>
      <c r="D9" s="1">
        <v>19</v>
      </c>
      <c r="E9" s="1">
        <v>5191111093</v>
      </c>
      <c r="F9" s="1">
        <v>5191111094</v>
      </c>
      <c r="G9" s="1">
        <v>5191111097</v>
      </c>
      <c r="H9" s="1">
        <v>5191111112</v>
      </c>
      <c r="I9" s="1">
        <v>5191111071</v>
      </c>
      <c r="J9" s="7">
        <v>20</v>
      </c>
      <c r="K9" s="7">
        <v>21</v>
      </c>
      <c r="L9" s="7">
        <v>23</v>
      </c>
      <c r="M9" s="7">
        <v>33</v>
      </c>
      <c r="N9" s="2">
        <v>38</v>
      </c>
      <c r="O9" s="3">
        <v>7</v>
      </c>
      <c r="P9" s="6">
        <v>1</v>
      </c>
      <c r="Q9" s="4">
        <v>7</v>
      </c>
      <c r="R9" s="6">
        <v>7</v>
      </c>
      <c r="S9" s="4">
        <v>1</v>
      </c>
      <c r="T9" s="6">
        <v>3</v>
      </c>
      <c r="U9" s="4">
        <v>5</v>
      </c>
      <c r="V9" s="6">
        <v>7</v>
      </c>
      <c r="W9" s="4">
        <v>1</v>
      </c>
      <c r="X9" s="6">
        <v>7</v>
      </c>
      <c r="Y9" s="4">
        <v>1</v>
      </c>
      <c r="Z9" s="6">
        <v>1</v>
      </c>
      <c r="AA9" s="4">
        <v>7</v>
      </c>
      <c r="AB9" s="3">
        <v>7</v>
      </c>
      <c r="AC9" s="5">
        <f t="shared" si="0"/>
        <v>36</v>
      </c>
      <c r="AD9" s="5">
        <f t="shared" si="1"/>
        <v>15</v>
      </c>
      <c r="AF9" s="7">
        <v>8</v>
      </c>
      <c r="AG9" s="30">
        <v>4</v>
      </c>
      <c r="AH9" s="30">
        <v>1.8017999999999999E-2</v>
      </c>
      <c r="AI9" s="31">
        <v>5.8139999999999997E-3</v>
      </c>
      <c r="AJ9" s="31">
        <v>0.26744200000000001</v>
      </c>
      <c r="AK9" s="32">
        <v>4.016667</v>
      </c>
      <c r="AL9" s="32">
        <v>1.9400000000000001E-3</v>
      </c>
      <c r="AM9" s="30">
        <v>0.108473</v>
      </c>
      <c r="AN9" s="30">
        <v>0.347055</v>
      </c>
      <c r="AO9" s="30">
        <v>1.8617999999999999E-2</v>
      </c>
      <c r="AP9" s="33">
        <v>2.0166780000000002</v>
      </c>
      <c r="AQ9" s="33">
        <v>1.9883999999999999E-2</v>
      </c>
      <c r="AR9" s="34">
        <v>14.783333000000001</v>
      </c>
      <c r="AS9" s="34">
        <v>0.32851900000000001</v>
      </c>
      <c r="AT9" s="12"/>
    </row>
    <row r="10" spans="1:46" ht="13" x14ac:dyDescent="0.15">
      <c r="A10" s="1">
        <v>5191111070</v>
      </c>
      <c r="B10" s="7">
        <v>9</v>
      </c>
      <c r="C10" s="1" t="s">
        <v>13</v>
      </c>
      <c r="D10" s="1">
        <v>19</v>
      </c>
      <c r="E10" s="1">
        <v>5191111081</v>
      </c>
      <c r="F10" s="1">
        <v>5191111076</v>
      </c>
      <c r="G10" s="1">
        <v>5191111078</v>
      </c>
      <c r="H10" s="1">
        <v>5191111071</v>
      </c>
      <c r="I10" s="1">
        <v>5191111087</v>
      </c>
      <c r="J10" s="7">
        <v>14</v>
      </c>
      <c r="K10" s="7">
        <v>12</v>
      </c>
      <c r="L10" s="7">
        <v>13</v>
      </c>
      <c r="M10" s="2">
        <v>38</v>
      </c>
      <c r="N10" s="7">
        <v>17</v>
      </c>
      <c r="O10" s="3">
        <v>6</v>
      </c>
      <c r="P10" s="6">
        <v>2</v>
      </c>
      <c r="Q10" s="4">
        <v>6</v>
      </c>
      <c r="R10" s="6">
        <v>5</v>
      </c>
      <c r="S10" s="4">
        <v>3</v>
      </c>
      <c r="T10" s="6">
        <v>2</v>
      </c>
      <c r="U10" s="4">
        <v>6</v>
      </c>
      <c r="V10" s="6">
        <v>2</v>
      </c>
      <c r="W10" s="4">
        <v>6</v>
      </c>
      <c r="X10" s="6">
        <v>2</v>
      </c>
      <c r="Y10" s="4">
        <v>6</v>
      </c>
      <c r="Z10" s="6">
        <v>2</v>
      </c>
      <c r="AA10" s="4">
        <v>6</v>
      </c>
      <c r="AB10" s="3">
        <v>5</v>
      </c>
      <c r="AC10" s="5">
        <f t="shared" si="0"/>
        <v>44</v>
      </c>
      <c r="AD10" s="5">
        <f t="shared" si="1"/>
        <v>27</v>
      </c>
      <c r="AF10" s="7">
        <v>9</v>
      </c>
      <c r="AG10" s="30">
        <v>5</v>
      </c>
      <c r="AH10" s="30">
        <v>2.2523000000000001E-2</v>
      </c>
      <c r="AI10" s="31">
        <v>8.4030000000000007E-3</v>
      </c>
      <c r="AJ10" s="31">
        <v>0.38655499999999998</v>
      </c>
      <c r="AK10" s="32">
        <v>31.275592</v>
      </c>
      <c r="AL10" s="32">
        <v>1.5108999999999999E-2</v>
      </c>
      <c r="AM10" s="30">
        <v>0.12844700000000001</v>
      </c>
      <c r="AN10" s="30">
        <v>0.41096100000000002</v>
      </c>
      <c r="AO10" s="30">
        <v>2.2046E-2</v>
      </c>
      <c r="AP10" s="33">
        <v>2.4977520000000002</v>
      </c>
      <c r="AQ10" s="33">
        <v>2.4627E-2</v>
      </c>
      <c r="AR10" s="34">
        <v>20.433333000000001</v>
      </c>
      <c r="AS10" s="34">
        <v>0.45407399999999998</v>
      </c>
      <c r="AT10" s="12"/>
    </row>
    <row r="11" spans="1:46" ht="13" x14ac:dyDescent="0.15">
      <c r="A11" s="1">
        <v>5191111072</v>
      </c>
      <c r="B11" s="7">
        <v>10</v>
      </c>
      <c r="C11" s="1" t="s">
        <v>14</v>
      </c>
      <c r="D11" s="1">
        <v>19</v>
      </c>
      <c r="E11" s="1">
        <v>5191111076</v>
      </c>
      <c r="F11" s="1">
        <v>5191111085</v>
      </c>
      <c r="G11" s="1">
        <v>5191111086</v>
      </c>
      <c r="H11" s="1">
        <v>5191111108</v>
      </c>
      <c r="I11" s="1">
        <v>5191111109</v>
      </c>
      <c r="J11" s="7">
        <v>12</v>
      </c>
      <c r="K11" s="2">
        <v>43</v>
      </c>
      <c r="L11" s="7">
        <v>16</v>
      </c>
      <c r="M11" s="7">
        <v>30</v>
      </c>
      <c r="N11" s="8">
        <v>5191111109</v>
      </c>
      <c r="O11" s="3">
        <v>7</v>
      </c>
      <c r="P11" s="6">
        <v>1</v>
      </c>
      <c r="Q11" s="4">
        <v>7</v>
      </c>
      <c r="R11" s="6">
        <v>3</v>
      </c>
      <c r="S11" s="4">
        <v>5</v>
      </c>
      <c r="T11" s="6">
        <v>5</v>
      </c>
      <c r="U11" s="4">
        <v>3</v>
      </c>
      <c r="V11" s="6">
        <v>2</v>
      </c>
      <c r="W11" s="4">
        <v>6</v>
      </c>
      <c r="X11" s="6">
        <v>3</v>
      </c>
      <c r="Y11" s="4">
        <v>5</v>
      </c>
      <c r="Z11" s="6">
        <v>3</v>
      </c>
      <c r="AA11" s="4">
        <v>5</v>
      </c>
      <c r="AB11" s="3">
        <v>4</v>
      </c>
      <c r="AC11" s="5">
        <f t="shared" si="0"/>
        <v>42</v>
      </c>
      <c r="AD11" s="5">
        <f t="shared" si="1"/>
        <v>24</v>
      </c>
      <c r="AF11" s="7">
        <v>10</v>
      </c>
      <c r="AG11" s="30">
        <v>4</v>
      </c>
      <c r="AH11" s="30">
        <v>1.8017999999999999E-2</v>
      </c>
      <c r="AI11" s="31">
        <v>7.4070000000000004E-3</v>
      </c>
      <c r="AJ11" s="31">
        <v>0.34074100000000002</v>
      </c>
      <c r="AK11" s="32">
        <v>34.000548999999999</v>
      </c>
      <c r="AL11" s="32">
        <v>1.6424999999999999E-2</v>
      </c>
      <c r="AM11" s="30">
        <v>7.7640000000000001E-2</v>
      </c>
      <c r="AN11" s="30">
        <v>0.24840599999999999</v>
      </c>
      <c r="AO11" s="30">
        <v>1.3325999999999999E-2</v>
      </c>
      <c r="AP11" s="33">
        <v>1.797553</v>
      </c>
      <c r="AQ11" s="33">
        <v>1.7724E-2</v>
      </c>
      <c r="AR11" s="34">
        <v>17.933333000000001</v>
      </c>
      <c r="AS11" s="34">
        <v>0.39851900000000001</v>
      </c>
      <c r="AT11" s="12"/>
    </row>
    <row r="12" spans="1:46" ht="13" x14ac:dyDescent="0.15">
      <c r="A12" s="1">
        <v>5191111074</v>
      </c>
      <c r="B12" s="7">
        <v>11</v>
      </c>
      <c r="C12" s="1" t="s">
        <v>14</v>
      </c>
      <c r="D12" s="1">
        <v>18</v>
      </c>
      <c r="E12" s="1">
        <v>5191111111</v>
      </c>
      <c r="F12" s="1">
        <v>5191111077</v>
      </c>
      <c r="G12" s="1">
        <v>5191111113</v>
      </c>
      <c r="H12" s="1">
        <v>5191111075</v>
      </c>
      <c r="I12" s="1">
        <v>5191111083</v>
      </c>
      <c r="J12" s="7">
        <v>32</v>
      </c>
      <c r="K12" s="2">
        <v>41</v>
      </c>
      <c r="L12" s="7">
        <v>34</v>
      </c>
      <c r="M12" s="2">
        <v>40</v>
      </c>
      <c r="N12" s="2">
        <v>42</v>
      </c>
      <c r="O12" s="3">
        <v>6</v>
      </c>
      <c r="P12" s="6">
        <v>2</v>
      </c>
      <c r="Q12" s="4">
        <v>6</v>
      </c>
      <c r="R12" s="6">
        <v>4</v>
      </c>
      <c r="S12" s="4">
        <v>4</v>
      </c>
      <c r="T12" s="6">
        <v>3</v>
      </c>
      <c r="U12" s="4">
        <v>5</v>
      </c>
      <c r="V12" s="6">
        <v>3</v>
      </c>
      <c r="W12" s="4">
        <v>5</v>
      </c>
      <c r="X12" s="6">
        <v>4</v>
      </c>
      <c r="Y12" s="4">
        <v>4</v>
      </c>
      <c r="Z12" s="6">
        <v>3</v>
      </c>
      <c r="AA12" s="4">
        <v>5</v>
      </c>
      <c r="AB12" s="3">
        <v>5</v>
      </c>
      <c r="AC12" s="5">
        <f t="shared" si="0"/>
        <v>40</v>
      </c>
      <c r="AD12" s="5">
        <f t="shared" si="1"/>
        <v>23</v>
      </c>
      <c r="AF12" s="7">
        <v>11</v>
      </c>
      <c r="AG12" s="30">
        <v>5</v>
      </c>
      <c r="AH12" s="30">
        <v>2.2523000000000001E-2</v>
      </c>
      <c r="AI12" s="31">
        <v>7.6923000000000005E-2</v>
      </c>
      <c r="AJ12" s="31">
        <v>3.538462</v>
      </c>
      <c r="AK12" s="32">
        <v>64.591667000000001</v>
      </c>
      <c r="AL12" s="32">
        <v>3.1203999999999999E-2</v>
      </c>
      <c r="AM12" s="30">
        <v>6.4411999999999997E-2</v>
      </c>
      <c r="AN12" s="30">
        <v>0.20608499999999999</v>
      </c>
      <c r="AO12" s="30">
        <v>1.1055000000000001E-2</v>
      </c>
      <c r="AP12" s="33">
        <v>2.0983480000000001</v>
      </c>
      <c r="AQ12" s="33">
        <v>2.0688999999999999E-2</v>
      </c>
      <c r="AR12" s="34">
        <v>7</v>
      </c>
      <c r="AS12" s="34">
        <v>0.77777799999999997</v>
      </c>
      <c r="AT12" s="12"/>
    </row>
    <row r="13" spans="1:46" ht="13" x14ac:dyDescent="0.15">
      <c r="A13" s="1">
        <v>5191111076</v>
      </c>
      <c r="B13" s="7">
        <v>12</v>
      </c>
      <c r="C13" s="1" t="s">
        <v>14</v>
      </c>
      <c r="D13" s="1">
        <v>19</v>
      </c>
      <c r="E13" s="1">
        <v>5191111081</v>
      </c>
      <c r="F13" s="1">
        <v>5191111062</v>
      </c>
      <c r="G13" s="1">
        <v>5191111097</v>
      </c>
      <c r="H13" s="1">
        <v>5191111099</v>
      </c>
      <c r="I13" s="1">
        <v>5191111075</v>
      </c>
      <c r="J13" s="7">
        <v>14</v>
      </c>
      <c r="K13" s="7">
        <v>4</v>
      </c>
      <c r="L13" s="7">
        <v>23</v>
      </c>
      <c r="M13" s="7">
        <v>24</v>
      </c>
      <c r="N13" s="2">
        <v>40</v>
      </c>
      <c r="O13" s="3">
        <v>6</v>
      </c>
      <c r="P13" s="6">
        <v>1</v>
      </c>
      <c r="Q13" s="4">
        <v>7</v>
      </c>
      <c r="R13" s="6">
        <v>2</v>
      </c>
      <c r="S13" s="4">
        <v>6</v>
      </c>
      <c r="T13" s="6">
        <v>2</v>
      </c>
      <c r="U13" s="4">
        <v>6</v>
      </c>
      <c r="V13" s="6">
        <v>2</v>
      </c>
      <c r="W13" s="4">
        <v>6</v>
      </c>
      <c r="X13" s="6">
        <v>3</v>
      </c>
      <c r="Y13" s="4">
        <v>5</v>
      </c>
      <c r="Z13" s="6">
        <v>2</v>
      </c>
      <c r="AA13" s="4">
        <v>6</v>
      </c>
      <c r="AB13" s="3">
        <v>6</v>
      </c>
      <c r="AC13" s="5">
        <f t="shared" si="0"/>
        <v>48</v>
      </c>
      <c r="AD13" s="5">
        <f t="shared" si="1"/>
        <v>29</v>
      </c>
      <c r="AF13" s="7">
        <v>12</v>
      </c>
      <c r="AG13" s="30">
        <v>5</v>
      </c>
      <c r="AH13" s="30">
        <v>2.2523000000000001E-2</v>
      </c>
      <c r="AI13" s="31">
        <v>8.4030000000000007E-3</v>
      </c>
      <c r="AJ13" s="31">
        <v>0.38655499999999998</v>
      </c>
      <c r="AK13" s="32">
        <v>394.01533000000001</v>
      </c>
      <c r="AL13" s="32">
        <v>0.19034599999999999</v>
      </c>
      <c r="AM13" s="30">
        <v>0.16092200000000001</v>
      </c>
      <c r="AN13" s="30">
        <v>0.51486500000000002</v>
      </c>
      <c r="AO13" s="30">
        <v>2.7619999999999999E-2</v>
      </c>
      <c r="AP13" s="33">
        <v>3.0878860000000001</v>
      </c>
      <c r="AQ13" s="33">
        <v>3.0446000000000001E-2</v>
      </c>
      <c r="AR13" s="34">
        <v>20.283332999999999</v>
      </c>
      <c r="AS13" s="34">
        <v>0.450741</v>
      </c>
      <c r="AT13" s="12"/>
    </row>
    <row r="14" spans="1:46" ht="13" x14ac:dyDescent="0.15">
      <c r="A14" s="1">
        <v>5191111078</v>
      </c>
      <c r="B14" s="7">
        <v>13</v>
      </c>
      <c r="C14" s="1" t="s">
        <v>14</v>
      </c>
      <c r="D14" s="1">
        <v>19</v>
      </c>
      <c r="E14" s="1">
        <v>5191111077</v>
      </c>
      <c r="F14" s="1">
        <v>5191111075</v>
      </c>
      <c r="G14" s="1">
        <v>5191111067</v>
      </c>
      <c r="H14" s="1">
        <v>5191111083</v>
      </c>
      <c r="I14" s="1">
        <v>5191111110</v>
      </c>
      <c r="J14" s="2">
        <v>41</v>
      </c>
      <c r="K14" s="2">
        <v>40</v>
      </c>
      <c r="L14" s="7">
        <v>6</v>
      </c>
      <c r="M14" s="2">
        <v>42</v>
      </c>
      <c r="N14" s="7">
        <v>31</v>
      </c>
      <c r="O14" s="3">
        <v>7</v>
      </c>
      <c r="P14" s="6">
        <v>1</v>
      </c>
      <c r="Q14" s="4">
        <v>7</v>
      </c>
      <c r="R14" s="6">
        <v>7</v>
      </c>
      <c r="S14" s="4">
        <v>1</v>
      </c>
      <c r="T14" s="6">
        <v>7</v>
      </c>
      <c r="U14" s="4">
        <v>1</v>
      </c>
      <c r="V14" s="6">
        <v>5</v>
      </c>
      <c r="W14" s="4">
        <v>3</v>
      </c>
      <c r="X14" s="6">
        <v>7</v>
      </c>
      <c r="Y14" s="4">
        <v>1</v>
      </c>
      <c r="Z14" s="6">
        <v>5</v>
      </c>
      <c r="AA14" s="4">
        <v>3</v>
      </c>
      <c r="AB14" s="3">
        <v>6</v>
      </c>
      <c r="AC14" s="5">
        <f t="shared" si="0"/>
        <v>29</v>
      </c>
      <c r="AD14" s="5">
        <f t="shared" si="1"/>
        <v>9</v>
      </c>
      <c r="AF14" s="7">
        <v>13</v>
      </c>
      <c r="AG14" s="30">
        <v>5</v>
      </c>
      <c r="AH14" s="30">
        <v>2.2523000000000001E-2</v>
      </c>
      <c r="AI14" s="31">
        <v>7.1429000000000006E-2</v>
      </c>
      <c r="AJ14" s="31">
        <v>3.285714</v>
      </c>
      <c r="AK14" s="32">
        <v>20.223956000000001</v>
      </c>
      <c r="AL14" s="32">
        <v>9.7699999999999992E-3</v>
      </c>
      <c r="AM14" s="30">
        <v>6.6748000000000002E-2</v>
      </c>
      <c r="AN14" s="30">
        <v>0.213558</v>
      </c>
      <c r="AO14" s="30">
        <v>1.1455999999999999E-2</v>
      </c>
      <c r="AP14" s="33">
        <v>2.037474</v>
      </c>
      <c r="AQ14" s="33">
        <v>2.0088999999999999E-2</v>
      </c>
      <c r="AR14" s="34">
        <v>6.8333329999999997</v>
      </c>
      <c r="AS14" s="34">
        <v>0.75925900000000002</v>
      </c>
      <c r="AT14" s="12"/>
    </row>
    <row r="15" spans="1:46" ht="13" x14ac:dyDescent="0.15">
      <c r="A15" s="1">
        <v>5191111081</v>
      </c>
      <c r="B15" s="7">
        <v>14</v>
      </c>
      <c r="C15" s="1" t="s">
        <v>14</v>
      </c>
      <c r="D15" s="1">
        <v>19</v>
      </c>
      <c r="E15" s="1">
        <v>5191111076</v>
      </c>
      <c r="F15" s="1">
        <v>5191111084</v>
      </c>
      <c r="G15" s="1">
        <v>5191111086</v>
      </c>
      <c r="H15" s="1">
        <v>5191111099</v>
      </c>
      <c r="I15" s="1">
        <v>5191111060</v>
      </c>
      <c r="J15" s="7">
        <v>12</v>
      </c>
      <c r="K15" s="7">
        <v>15</v>
      </c>
      <c r="L15" s="7">
        <v>16</v>
      </c>
      <c r="M15" s="7">
        <v>24</v>
      </c>
      <c r="N15" s="7">
        <v>2</v>
      </c>
      <c r="O15" s="3">
        <v>7</v>
      </c>
      <c r="P15" s="6">
        <v>3</v>
      </c>
      <c r="Q15" s="4">
        <v>5</v>
      </c>
      <c r="R15" s="6">
        <v>4</v>
      </c>
      <c r="S15" s="4">
        <v>4</v>
      </c>
      <c r="T15" s="6">
        <v>4</v>
      </c>
      <c r="U15" s="4">
        <v>4</v>
      </c>
      <c r="V15" s="6">
        <v>4</v>
      </c>
      <c r="W15" s="4">
        <v>4</v>
      </c>
      <c r="X15" s="6">
        <v>6</v>
      </c>
      <c r="Y15" s="4">
        <v>2</v>
      </c>
      <c r="Z15" s="6">
        <v>3</v>
      </c>
      <c r="AA15" s="4">
        <v>5</v>
      </c>
      <c r="AB15" s="3">
        <v>6</v>
      </c>
      <c r="AC15" s="5">
        <f t="shared" si="0"/>
        <v>37</v>
      </c>
      <c r="AD15" s="5">
        <f t="shared" si="1"/>
        <v>19</v>
      </c>
      <c r="AF15" s="7">
        <v>14</v>
      </c>
      <c r="AG15" s="30">
        <v>5</v>
      </c>
      <c r="AH15" s="30">
        <v>2.2523000000000001E-2</v>
      </c>
      <c r="AI15" s="31">
        <v>8.4030000000000007E-3</v>
      </c>
      <c r="AJ15" s="31">
        <v>0.38655499999999998</v>
      </c>
      <c r="AK15" s="32">
        <v>62.756421000000003</v>
      </c>
      <c r="AL15" s="32">
        <v>3.0317E-2</v>
      </c>
      <c r="AM15" s="30">
        <v>0.17106199999999999</v>
      </c>
      <c r="AN15" s="30">
        <v>0.54730599999999996</v>
      </c>
      <c r="AO15" s="30">
        <v>2.9360000000000001E-2</v>
      </c>
      <c r="AP15" s="33">
        <v>2.4548260000000002</v>
      </c>
      <c r="AQ15" s="33">
        <v>2.4204E-2</v>
      </c>
      <c r="AR15" s="34">
        <v>20.116667</v>
      </c>
      <c r="AS15" s="34">
        <v>0.44703700000000002</v>
      </c>
      <c r="AT15" s="12"/>
    </row>
    <row r="16" spans="1:46" ht="13" x14ac:dyDescent="0.15">
      <c r="A16" s="1">
        <v>5191111084</v>
      </c>
      <c r="B16" s="7">
        <v>15</v>
      </c>
      <c r="C16" s="1" t="s">
        <v>14</v>
      </c>
      <c r="D16" s="1">
        <v>17</v>
      </c>
      <c r="E16" s="1">
        <v>5191111099</v>
      </c>
      <c r="F16" s="1">
        <v>5191111097</v>
      </c>
      <c r="G16" s="1">
        <v>5191111076</v>
      </c>
      <c r="H16" s="1">
        <v>5191111070</v>
      </c>
      <c r="I16" s="1">
        <v>5191111085</v>
      </c>
      <c r="J16" s="7">
        <v>24</v>
      </c>
      <c r="K16" s="7">
        <v>23</v>
      </c>
      <c r="L16" s="7">
        <v>12</v>
      </c>
      <c r="M16" s="7">
        <v>9</v>
      </c>
      <c r="N16" s="2">
        <v>43</v>
      </c>
      <c r="O16" s="3">
        <v>6</v>
      </c>
      <c r="P16" s="6">
        <v>1</v>
      </c>
      <c r="Q16" s="4">
        <v>7</v>
      </c>
      <c r="R16" s="6">
        <v>3</v>
      </c>
      <c r="S16" s="4">
        <v>5</v>
      </c>
      <c r="T16" s="6">
        <v>4</v>
      </c>
      <c r="U16" s="4">
        <v>4</v>
      </c>
      <c r="V16" s="6">
        <v>2</v>
      </c>
      <c r="W16" s="4">
        <v>6</v>
      </c>
      <c r="X16" s="6">
        <v>6</v>
      </c>
      <c r="Y16" s="4">
        <v>2</v>
      </c>
      <c r="Z16" s="6">
        <v>1</v>
      </c>
      <c r="AA16" s="4">
        <v>7</v>
      </c>
      <c r="AB16" s="3">
        <v>6</v>
      </c>
      <c r="AC16" s="5">
        <f t="shared" si="0"/>
        <v>43</v>
      </c>
      <c r="AD16" s="5">
        <f t="shared" si="1"/>
        <v>24</v>
      </c>
      <c r="AF16" s="7">
        <v>15</v>
      </c>
      <c r="AG16" s="30">
        <v>5</v>
      </c>
      <c r="AH16" s="30">
        <v>2.2523000000000001E-2</v>
      </c>
      <c r="AI16" s="31">
        <v>8.1300000000000001E-3</v>
      </c>
      <c r="AJ16" s="31">
        <v>0.37398399999999998</v>
      </c>
      <c r="AK16" s="32">
        <v>102.479164</v>
      </c>
      <c r="AL16" s="32">
        <v>4.9507000000000002E-2</v>
      </c>
      <c r="AM16" s="30">
        <v>0.13063900000000001</v>
      </c>
      <c r="AN16" s="30">
        <v>0.41797299999999998</v>
      </c>
      <c r="AO16" s="30">
        <v>2.2422000000000001E-2</v>
      </c>
      <c r="AP16" s="33">
        <v>2.7291210000000001</v>
      </c>
      <c r="AQ16" s="33">
        <v>2.6908999999999999E-2</v>
      </c>
      <c r="AR16" s="34">
        <v>19.616667</v>
      </c>
      <c r="AS16" s="34">
        <v>0.43592599999999998</v>
      </c>
      <c r="AT16" s="12"/>
    </row>
    <row r="17" spans="1:46" ht="13" x14ac:dyDescent="0.15">
      <c r="A17" s="1">
        <v>5191111086</v>
      </c>
      <c r="B17" s="7">
        <v>16</v>
      </c>
      <c r="C17" s="1" t="s">
        <v>14</v>
      </c>
      <c r="D17" s="1">
        <v>19</v>
      </c>
      <c r="E17" s="1">
        <v>5191111114</v>
      </c>
      <c r="F17" s="1">
        <v>5191111071</v>
      </c>
      <c r="G17" s="1">
        <v>5191111087</v>
      </c>
      <c r="H17" s="1">
        <v>5191111066</v>
      </c>
      <c r="I17" s="1">
        <v>5191111085</v>
      </c>
      <c r="J17" s="2">
        <v>47</v>
      </c>
      <c r="K17" s="2">
        <v>38</v>
      </c>
      <c r="L17" s="7">
        <v>17</v>
      </c>
      <c r="M17" s="2">
        <v>37</v>
      </c>
      <c r="N17" s="2">
        <v>43</v>
      </c>
      <c r="O17" s="3">
        <v>7</v>
      </c>
      <c r="P17" s="6">
        <v>2</v>
      </c>
      <c r="Q17" s="4">
        <v>6</v>
      </c>
      <c r="R17" s="6">
        <v>2</v>
      </c>
      <c r="S17" s="4">
        <v>6</v>
      </c>
      <c r="T17" s="6">
        <v>4</v>
      </c>
      <c r="U17" s="4">
        <v>4</v>
      </c>
      <c r="V17" s="6">
        <v>2</v>
      </c>
      <c r="W17" s="4">
        <v>6</v>
      </c>
      <c r="X17" s="6">
        <v>2</v>
      </c>
      <c r="Y17" s="4">
        <v>6</v>
      </c>
      <c r="Z17" s="6">
        <v>2</v>
      </c>
      <c r="AA17" s="4">
        <v>6</v>
      </c>
      <c r="AB17" s="3">
        <v>7</v>
      </c>
      <c r="AC17" s="5">
        <f t="shared" si="0"/>
        <v>48</v>
      </c>
      <c r="AD17" s="5">
        <f t="shared" si="1"/>
        <v>28</v>
      </c>
      <c r="AF17" s="7">
        <v>16</v>
      </c>
      <c r="AG17" s="30">
        <v>5</v>
      </c>
      <c r="AH17" s="30">
        <v>2.2523000000000001E-2</v>
      </c>
      <c r="AI17" s="31">
        <v>7.3530000000000002E-3</v>
      </c>
      <c r="AJ17" s="31">
        <v>0.33823500000000001</v>
      </c>
      <c r="AK17" s="32">
        <v>202.98287300000001</v>
      </c>
      <c r="AL17" s="32">
        <v>9.8058999999999993E-2</v>
      </c>
      <c r="AM17" s="30">
        <v>8.5763000000000006E-2</v>
      </c>
      <c r="AN17" s="30">
        <v>0.274397</v>
      </c>
      <c r="AO17" s="30">
        <v>1.472E-2</v>
      </c>
      <c r="AP17" s="33">
        <v>2.6693730000000002</v>
      </c>
      <c r="AQ17" s="33">
        <v>2.632E-2</v>
      </c>
      <c r="AR17" s="34">
        <v>18.926189999999998</v>
      </c>
      <c r="AS17" s="34">
        <v>0.42058200000000001</v>
      </c>
      <c r="AT17" s="12"/>
    </row>
    <row r="18" spans="1:46" ht="13" x14ac:dyDescent="0.15">
      <c r="A18" s="1">
        <v>5191111087</v>
      </c>
      <c r="B18" s="7">
        <v>17</v>
      </c>
      <c r="C18" s="1" t="s">
        <v>14</v>
      </c>
      <c r="D18" s="1">
        <v>20</v>
      </c>
      <c r="E18" s="1">
        <v>5191111085</v>
      </c>
      <c r="F18" s="1">
        <v>5191111076</v>
      </c>
      <c r="G18" s="1">
        <v>5191111088</v>
      </c>
      <c r="H18" s="1">
        <v>5191111079</v>
      </c>
      <c r="I18" s="1">
        <v>5191111084</v>
      </c>
      <c r="J18" s="2">
        <v>43</v>
      </c>
      <c r="K18" s="7">
        <v>12</v>
      </c>
      <c r="L18" s="2">
        <v>44</v>
      </c>
      <c r="M18" s="8">
        <v>5191111079</v>
      </c>
      <c r="N18" s="7">
        <v>15</v>
      </c>
      <c r="O18" s="3">
        <v>7</v>
      </c>
      <c r="P18" s="6">
        <v>1</v>
      </c>
      <c r="Q18" s="4">
        <v>7</v>
      </c>
      <c r="R18" s="6">
        <v>3</v>
      </c>
      <c r="S18" s="4">
        <v>5</v>
      </c>
      <c r="T18" s="6">
        <v>3</v>
      </c>
      <c r="U18" s="4">
        <v>5</v>
      </c>
      <c r="V18" s="6">
        <v>3</v>
      </c>
      <c r="W18" s="4">
        <v>5</v>
      </c>
      <c r="X18" s="6">
        <v>3</v>
      </c>
      <c r="Y18" s="4">
        <v>5</v>
      </c>
      <c r="Z18" s="6">
        <v>2</v>
      </c>
      <c r="AA18" s="4">
        <v>6</v>
      </c>
      <c r="AB18" s="3">
        <v>6</v>
      </c>
      <c r="AC18" s="5">
        <f t="shared" si="0"/>
        <v>46</v>
      </c>
      <c r="AD18" s="5">
        <f t="shared" si="1"/>
        <v>26</v>
      </c>
      <c r="AF18" s="7">
        <v>17</v>
      </c>
      <c r="AG18" s="30">
        <v>4</v>
      </c>
      <c r="AH18" s="30">
        <v>1.8017999999999999E-2</v>
      </c>
      <c r="AI18" s="31">
        <v>7.5189999999999996E-3</v>
      </c>
      <c r="AJ18" s="31">
        <v>0.34586499999999998</v>
      </c>
      <c r="AK18" s="32">
        <v>152.342624</v>
      </c>
      <c r="AL18" s="32">
        <v>7.3594999999999994E-2</v>
      </c>
      <c r="AM18" s="30">
        <v>0.107657</v>
      </c>
      <c r="AN18" s="30">
        <v>0.34444399999999997</v>
      </c>
      <c r="AO18" s="30">
        <v>1.8478000000000001E-2</v>
      </c>
      <c r="AP18" s="33">
        <v>2.5666359999999999</v>
      </c>
      <c r="AQ18" s="33">
        <v>2.5307E-2</v>
      </c>
      <c r="AR18" s="34">
        <v>18.466667000000001</v>
      </c>
      <c r="AS18" s="34">
        <v>0.41037000000000001</v>
      </c>
      <c r="AT18" s="12"/>
    </row>
    <row r="19" spans="1:46" ht="13" x14ac:dyDescent="0.15">
      <c r="A19" s="1">
        <v>5191111090</v>
      </c>
      <c r="B19" s="7">
        <v>18</v>
      </c>
      <c r="C19" s="1" t="s">
        <v>13</v>
      </c>
      <c r="D19" s="1">
        <v>18</v>
      </c>
      <c r="E19" s="1">
        <v>5191111094</v>
      </c>
      <c r="F19" s="1">
        <v>5191111071</v>
      </c>
      <c r="G19" s="1">
        <v>5191111091</v>
      </c>
      <c r="H19" s="1">
        <v>5191111093</v>
      </c>
      <c r="I19" s="1">
        <v>5191111104</v>
      </c>
      <c r="J19" s="7">
        <v>21</v>
      </c>
      <c r="K19" s="2">
        <v>38</v>
      </c>
      <c r="L19" s="7">
        <v>19</v>
      </c>
      <c r="M19" s="7">
        <v>20</v>
      </c>
      <c r="N19" s="7">
        <v>28</v>
      </c>
      <c r="O19" s="3">
        <v>4</v>
      </c>
      <c r="P19" s="6">
        <v>4</v>
      </c>
      <c r="Q19" s="4">
        <v>4</v>
      </c>
      <c r="R19" s="6">
        <v>4</v>
      </c>
      <c r="S19" s="4">
        <v>4</v>
      </c>
      <c r="T19" s="6">
        <v>4</v>
      </c>
      <c r="U19" s="4">
        <v>4</v>
      </c>
      <c r="V19" s="6">
        <v>4</v>
      </c>
      <c r="W19" s="4">
        <v>4</v>
      </c>
      <c r="X19" s="6">
        <v>4</v>
      </c>
      <c r="Y19" s="4">
        <v>4</v>
      </c>
      <c r="Z19" s="6">
        <v>2</v>
      </c>
      <c r="AA19" s="4">
        <v>6</v>
      </c>
      <c r="AB19" s="3">
        <v>4</v>
      </c>
      <c r="AC19" s="5">
        <f t="shared" si="0"/>
        <v>34</v>
      </c>
      <c r="AD19" s="5">
        <f t="shared" si="1"/>
        <v>22</v>
      </c>
      <c r="AF19" s="7">
        <v>18</v>
      </c>
      <c r="AG19" s="30">
        <v>5</v>
      </c>
      <c r="AH19" s="30">
        <v>2.2523000000000001E-2</v>
      </c>
      <c r="AI19" s="31">
        <v>5.4640000000000001E-3</v>
      </c>
      <c r="AJ19" s="31">
        <v>0.25136599999999998</v>
      </c>
      <c r="AK19" s="32">
        <v>49.709668000000001</v>
      </c>
      <c r="AL19" s="32">
        <v>2.4014000000000001E-2</v>
      </c>
      <c r="AM19" s="30">
        <v>0.11285299999999999</v>
      </c>
      <c r="AN19" s="30">
        <v>0.36106700000000003</v>
      </c>
      <c r="AO19" s="30">
        <v>1.9369000000000001E-2</v>
      </c>
      <c r="AP19" s="33">
        <v>2.121235</v>
      </c>
      <c r="AQ19" s="33">
        <v>2.0915E-2</v>
      </c>
      <c r="AR19" s="34">
        <v>15.142856999999999</v>
      </c>
      <c r="AS19" s="34">
        <v>0.33650799999999997</v>
      </c>
      <c r="AT19" s="12"/>
    </row>
    <row r="20" spans="1:46" ht="13" x14ac:dyDescent="0.15">
      <c r="A20" s="1">
        <v>5191111091</v>
      </c>
      <c r="B20" s="7">
        <v>19</v>
      </c>
      <c r="C20" s="1" t="s">
        <v>13</v>
      </c>
      <c r="D20" s="1">
        <v>19</v>
      </c>
      <c r="E20" s="1">
        <v>5191111080</v>
      </c>
      <c r="F20" s="1">
        <v>5191111071</v>
      </c>
      <c r="G20" s="1">
        <v>5191111090</v>
      </c>
      <c r="H20" s="1">
        <v>5191111098</v>
      </c>
      <c r="I20" s="1">
        <v>5191111107</v>
      </c>
      <c r="J20" s="8">
        <v>5191111080</v>
      </c>
      <c r="K20" s="2">
        <v>38</v>
      </c>
      <c r="L20" s="7">
        <v>18</v>
      </c>
      <c r="M20" s="2">
        <v>45</v>
      </c>
      <c r="N20" s="2">
        <v>46</v>
      </c>
      <c r="O20" s="3">
        <v>7</v>
      </c>
      <c r="P20" s="6">
        <v>1</v>
      </c>
      <c r="Q20" s="4">
        <v>7</v>
      </c>
      <c r="R20" s="6">
        <v>6</v>
      </c>
      <c r="S20" s="4">
        <v>2</v>
      </c>
      <c r="T20" s="6">
        <v>4</v>
      </c>
      <c r="U20" s="4">
        <v>4</v>
      </c>
      <c r="V20" s="6">
        <v>6</v>
      </c>
      <c r="W20" s="4">
        <v>2</v>
      </c>
      <c r="X20" s="6">
        <v>6</v>
      </c>
      <c r="Y20" s="4">
        <v>2</v>
      </c>
      <c r="Z20" s="6">
        <v>1</v>
      </c>
      <c r="AA20" s="4">
        <v>7</v>
      </c>
      <c r="AB20" s="3">
        <v>7</v>
      </c>
      <c r="AC20" s="5">
        <f t="shared" si="0"/>
        <v>38</v>
      </c>
      <c r="AD20" s="5">
        <f t="shared" si="1"/>
        <v>17</v>
      </c>
      <c r="AF20" s="7">
        <v>19</v>
      </c>
      <c r="AG20" s="30">
        <v>4</v>
      </c>
      <c r="AH20" s="30">
        <v>1.8017999999999999E-2</v>
      </c>
      <c r="AI20" s="31">
        <v>5.6820000000000004E-3</v>
      </c>
      <c r="AJ20" s="31">
        <v>0.26136399999999999</v>
      </c>
      <c r="AK20" s="32">
        <v>82.227755999999999</v>
      </c>
      <c r="AL20" s="32">
        <v>3.9724000000000002E-2</v>
      </c>
      <c r="AM20" s="30">
        <v>7.1575E-2</v>
      </c>
      <c r="AN20" s="30">
        <v>0.22900100000000001</v>
      </c>
      <c r="AO20" s="30">
        <v>1.2285000000000001E-2</v>
      </c>
      <c r="AP20" s="33">
        <v>1.94008</v>
      </c>
      <c r="AQ20" s="33">
        <v>1.9129E-2</v>
      </c>
      <c r="AR20" s="34">
        <v>15.159523999999999</v>
      </c>
      <c r="AS20" s="34">
        <v>0.33687800000000001</v>
      </c>
      <c r="AT20" s="12"/>
    </row>
    <row r="21" spans="1:46" ht="13" x14ac:dyDescent="0.15">
      <c r="A21" s="1">
        <v>5191111093</v>
      </c>
      <c r="B21" s="7">
        <v>20</v>
      </c>
      <c r="C21" s="1" t="s">
        <v>14</v>
      </c>
      <c r="D21" s="1">
        <v>19</v>
      </c>
      <c r="E21" s="1">
        <v>5191111097</v>
      </c>
      <c r="F21" s="1">
        <v>5191111094</v>
      </c>
      <c r="G21" s="1">
        <v>5191111069</v>
      </c>
      <c r="H21" s="1">
        <v>5191111071</v>
      </c>
      <c r="I21" s="1">
        <v>5191111112</v>
      </c>
      <c r="J21" s="7">
        <v>23</v>
      </c>
      <c r="K21" s="7">
        <v>21</v>
      </c>
      <c r="L21" s="7">
        <v>8</v>
      </c>
      <c r="M21" s="2">
        <v>38</v>
      </c>
      <c r="N21" s="7">
        <v>33</v>
      </c>
      <c r="O21" s="3">
        <v>7</v>
      </c>
      <c r="P21" s="6">
        <v>1</v>
      </c>
      <c r="Q21" s="4">
        <v>7</v>
      </c>
      <c r="R21" s="6">
        <v>3</v>
      </c>
      <c r="S21" s="4">
        <v>5</v>
      </c>
      <c r="T21" s="6">
        <v>3</v>
      </c>
      <c r="U21" s="4">
        <v>5</v>
      </c>
      <c r="V21" s="6">
        <v>2</v>
      </c>
      <c r="W21" s="4">
        <v>6</v>
      </c>
      <c r="X21" s="6">
        <v>7</v>
      </c>
      <c r="Y21" s="4">
        <v>1</v>
      </c>
      <c r="Z21" s="6">
        <v>1</v>
      </c>
      <c r="AA21" s="4">
        <v>7</v>
      </c>
      <c r="AB21" s="3">
        <v>7</v>
      </c>
      <c r="AC21" s="5">
        <f t="shared" si="0"/>
        <v>45</v>
      </c>
      <c r="AD21" s="5">
        <f t="shared" si="1"/>
        <v>24</v>
      </c>
      <c r="AF21" s="7">
        <v>20</v>
      </c>
      <c r="AG21" s="30">
        <v>5</v>
      </c>
      <c r="AH21" s="30">
        <v>2.2523000000000001E-2</v>
      </c>
      <c r="AI21" s="31">
        <v>6.0610000000000004E-3</v>
      </c>
      <c r="AJ21" s="31">
        <v>0.27878799999999998</v>
      </c>
      <c r="AK21" s="32">
        <v>46.505715000000002</v>
      </c>
      <c r="AL21" s="32">
        <v>2.2467000000000001E-2</v>
      </c>
      <c r="AM21" s="30">
        <v>0.12867000000000001</v>
      </c>
      <c r="AN21" s="30">
        <v>0.41167300000000001</v>
      </c>
      <c r="AO21" s="30">
        <v>2.2083999999999999E-2</v>
      </c>
      <c r="AP21" s="33">
        <v>2.4065460000000001</v>
      </c>
      <c r="AQ21" s="33">
        <v>2.3727999999999999E-2</v>
      </c>
      <c r="AR21" s="34">
        <v>15.916667</v>
      </c>
      <c r="AS21" s="34">
        <v>0.35370400000000002</v>
      </c>
      <c r="AT21" s="12"/>
    </row>
    <row r="22" spans="1:46" ht="13" x14ac:dyDescent="0.15">
      <c r="A22" s="1">
        <v>5191111094</v>
      </c>
      <c r="B22" s="7">
        <v>21</v>
      </c>
      <c r="C22" s="1" t="s">
        <v>14</v>
      </c>
      <c r="D22" s="1">
        <v>19</v>
      </c>
      <c r="E22" s="1">
        <v>5191111069</v>
      </c>
      <c r="F22" s="1">
        <v>5191111071</v>
      </c>
      <c r="G22" s="1">
        <v>5191111093</v>
      </c>
      <c r="H22" s="1">
        <v>5191111097</v>
      </c>
      <c r="I22" s="1">
        <v>5191111112</v>
      </c>
      <c r="J22" s="7">
        <v>8</v>
      </c>
      <c r="K22" s="2">
        <v>38</v>
      </c>
      <c r="L22" s="7">
        <v>20</v>
      </c>
      <c r="M22" s="7">
        <v>23</v>
      </c>
      <c r="N22" s="7">
        <v>33</v>
      </c>
      <c r="O22" s="3">
        <v>5</v>
      </c>
      <c r="P22" s="6">
        <v>1</v>
      </c>
      <c r="Q22" s="4">
        <v>7</v>
      </c>
      <c r="R22" s="6">
        <v>5</v>
      </c>
      <c r="S22" s="4">
        <v>3</v>
      </c>
      <c r="T22" s="6">
        <v>5</v>
      </c>
      <c r="U22" s="4">
        <v>3</v>
      </c>
      <c r="V22" s="6">
        <v>6</v>
      </c>
      <c r="W22" s="4">
        <v>2</v>
      </c>
      <c r="X22" s="6">
        <v>7</v>
      </c>
      <c r="Y22" s="4">
        <v>1</v>
      </c>
      <c r="Z22" s="6">
        <v>1</v>
      </c>
      <c r="AA22" s="4">
        <v>7</v>
      </c>
      <c r="AB22" s="3">
        <v>3</v>
      </c>
      <c r="AC22" s="5">
        <f t="shared" si="0"/>
        <v>31</v>
      </c>
      <c r="AD22" s="5">
        <f t="shared" si="1"/>
        <v>16</v>
      </c>
      <c r="AF22" s="7">
        <v>21</v>
      </c>
      <c r="AG22" s="30">
        <v>5</v>
      </c>
      <c r="AH22" s="30">
        <v>2.2523000000000001E-2</v>
      </c>
      <c r="AI22" s="31">
        <v>6.0610000000000004E-3</v>
      </c>
      <c r="AJ22" s="31">
        <v>0.27878799999999998</v>
      </c>
      <c r="AK22" s="32">
        <v>44.248023000000003</v>
      </c>
      <c r="AL22" s="32">
        <v>2.1375999999999999E-2</v>
      </c>
      <c r="AM22" s="30">
        <v>0.12867000000000001</v>
      </c>
      <c r="AN22" s="30">
        <v>0.41167300000000001</v>
      </c>
      <c r="AO22" s="30">
        <v>2.2083999999999999E-2</v>
      </c>
      <c r="AP22" s="33">
        <v>2.4361609999999998</v>
      </c>
      <c r="AQ22" s="33">
        <v>2.402E-2</v>
      </c>
      <c r="AR22" s="34">
        <v>15.916667</v>
      </c>
      <c r="AS22" s="34">
        <v>0.35370400000000002</v>
      </c>
      <c r="AT22" s="12"/>
    </row>
    <row r="23" spans="1:46" ht="13" x14ac:dyDescent="0.15">
      <c r="A23" s="1">
        <v>5191111096</v>
      </c>
      <c r="B23" s="7">
        <v>22</v>
      </c>
      <c r="C23" s="1" t="s">
        <v>14</v>
      </c>
      <c r="D23" s="1">
        <v>18</v>
      </c>
      <c r="E23" s="1">
        <v>5191111099</v>
      </c>
      <c r="F23" s="1">
        <v>5191111101</v>
      </c>
      <c r="G23" s="1">
        <v>5191111112</v>
      </c>
      <c r="H23" s="1">
        <v>5191111076</v>
      </c>
      <c r="I23" s="1">
        <v>5191111084</v>
      </c>
      <c r="J23" s="7">
        <v>24</v>
      </c>
      <c r="K23" s="7">
        <v>25</v>
      </c>
      <c r="L23" s="7">
        <v>33</v>
      </c>
      <c r="M23" s="7">
        <v>12</v>
      </c>
      <c r="N23" s="7">
        <v>15</v>
      </c>
      <c r="O23" s="3">
        <v>6</v>
      </c>
      <c r="P23" s="6">
        <v>2</v>
      </c>
      <c r="Q23" s="4">
        <v>6</v>
      </c>
      <c r="R23" s="6">
        <v>7</v>
      </c>
      <c r="S23" s="4">
        <v>1</v>
      </c>
      <c r="T23" s="6">
        <v>4</v>
      </c>
      <c r="U23" s="4">
        <v>4</v>
      </c>
      <c r="V23" s="6">
        <v>7</v>
      </c>
      <c r="W23" s="4">
        <v>1</v>
      </c>
      <c r="X23" s="6">
        <v>7</v>
      </c>
      <c r="Y23" s="4">
        <v>1</v>
      </c>
      <c r="Z23" s="6">
        <v>2</v>
      </c>
      <c r="AA23" s="4">
        <v>6</v>
      </c>
      <c r="AB23" s="3">
        <v>6</v>
      </c>
      <c r="AC23" s="5">
        <f t="shared" si="0"/>
        <v>31</v>
      </c>
      <c r="AD23" s="5">
        <f t="shared" si="1"/>
        <v>13</v>
      </c>
      <c r="AF23" s="7">
        <v>22</v>
      </c>
      <c r="AG23" s="30">
        <v>5</v>
      </c>
      <c r="AH23" s="30">
        <v>2.2523000000000001E-2</v>
      </c>
      <c r="AI23" s="31">
        <v>8.5470000000000008E-3</v>
      </c>
      <c r="AJ23" s="31">
        <v>0.39316200000000001</v>
      </c>
      <c r="AK23" s="32">
        <v>141.21904799999999</v>
      </c>
      <c r="AL23" s="32">
        <v>6.8222000000000005E-2</v>
      </c>
      <c r="AM23" s="30">
        <v>0.13744000000000001</v>
      </c>
      <c r="AN23" s="30">
        <v>0.43973299999999998</v>
      </c>
      <c r="AO23" s="30">
        <v>2.3588999999999999E-2</v>
      </c>
      <c r="AP23" s="33">
        <v>2.2737780000000001</v>
      </c>
      <c r="AQ23" s="33">
        <v>2.2419000000000001E-2</v>
      </c>
      <c r="AR23" s="34">
        <v>20.083333</v>
      </c>
      <c r="AS23" s="34">
        <v>0.44629600000000003</v>
      </c>
      <c r="AT23" s="12"/>
    </row>
    <row r="24" spans="1:46" ht="13" x14ac:dyDescent="0.15">
      <c r="A24" s="1">
        <v>5191111097</v>
      </c>
      <c r="B24" s="7">
        <v>23</v>
      </c>
      <c r="C24" s="1" t="s">
        <v>14</v>
      </c>
      <c r="D24" s="1">
        <v>18</v>
      </c>
      <c r="E24" s="1">
        <v>5191111093</v>
      </c>
      <c r="F24" s="1">
        <v>5191111071</v>
      </c>
      <c r="G24" s="1">
        <v>5191111094</v>
      </c>
      <c r="H24" s="1">
        <v>5191111099</v>
      </c>
      <c r="I24" s="1">
        <v>5191111112</v>
      </c>
      <c r="J24" s="7">
        <v>20</v>
      </c>
      <c r="K24" s="2">
        <v>38</v>
      </c>
      <c r="L24" s="7">
        <v>21</v>
      </c>
      <c r="M24" s="7">
        <v>24</v>
      </c>
      <c r="N24" s="7">
        <v>33</v>
      </c>
      <c r="O24" s="3">
        <v>7</v>
      </c>
      <c r="P24" s="6">
        <v>2</v>
      </c>
      <c r="Q24" s="4">
        <v>6</v>
      </c>
      <c r="R24" s="6">
        <v>3</v>
      </c>
      <c r="S24" s="4">
        <v>5</v>
      </c>
      <c r="T24" s="6">
        <v>4</v>
      </c>
      <c r="U24" s="4">
        <v>4</v>
      </c>
      <c r="V24" s="6">
        <v>3</v>
      </c>
      <c r="W24" s="4">
        <v>5</v>
      </c>
      <c r="X24" s="6">
        <v>7</v>
      </c>
      <c r="Y24" s="4">
        <v>1</v>
      </c>
      <c r="Z24" s="6">
        <v>4</v>
      </c>
      <c r="AA24" s="4">
        <v>4</v>
      </c>
      <c r="AB24" s="3">
        <v>6</v>
      </c>
      <c r="AC24" s="5">
        <f t="shared" si="0"/>
        <v>38</v>
      </c>
      <c r="AD24" s="5">
        <f t="shared" si="1"/>
        <v>19</v>
      </c>
      <c r="AF24" s="7">
        <v>23</v>
      </c>
      <c r="AG24" s="30">
        <v>5</v>
      </c>
      <c r="AH24" s="30">
        <v>2.2523000000000001E-2</v>
      </c>
      <c r="AI24" s="31">
        <v>6.6230000000000004E-3</v>
      </c>
      <c r="AJ24" s="31">
        <v>0.30463600000000002</v>
      </c>
      <c r="AK24" s="32">
        <v>163.28729999999999</v>
      </c>
      <c r="AL24" s="32">
        <v>7.8882999999999995E-2</v>
      </c>
      <c r="AM24" s="30">
        <v>0.134433</v>
      </c>
      <c r="AN24" s="30">
        <v>0.43011300000000002</v>
      </c>
      <c r="AO24" s="30">
        <v>2.3073E-2</v>
      </c>
      <c r="AP24" s="33">
        <v>2.5767169999999999</v>
      </c>
      <c r="AQ24" s="33">
        <v>2.5406000000000001E-2</v>
      </c>
      <c r="AR24" s="34">
        <v>16.899999999999999</v>
      </c>
      <c r="AS24" s="34">
        <v>0.375556</v>
      </c>
      <c r="AT24" s="12"/>
    </row>
    <row r="25" spans="1:46" ht="13" x14ac:dyDescent="0.15">
      <c r="A25" s="1">
        <v>5191111099</v>
      </c>
      <c r="B25" s="7">
        <v>24</v>
      </c>
      <c r="C25" s="1" t="s">
        <v>14</v>
      </c>
      <c r="D25" s="1">
        <v>19</v>
      </c>
      <c r="E25" s="1">
        <v>5191111076</v>
      </c>
      <c r="F25" s="1">
        <v>5191111084</v>
      </c>
      <c r="G25" s="1">
        <v>5191111094</v>
      </c>
      <c r="H25" s="1">
        <v>5191111097</v>
      </c>
      <c r="I25" s="1">
        <v>5191111096</v>
      </c>
      <c r="J25" s="7">
        <v>12</v>
      </c>
      <c r="K25" s="7">
        <v>15</v>
      </c>
      <c r="L25" s="7">
        <v>21</v>
      </c>
      <c r="M25" s="7">
        <v>23</v>
      </c>
      <c r="N25" s="7">
        <v>22</v>
      </c>
      <c r="O25" s="3">
        <v>7</v>
      </c>
      <c r="P25" s="6">
        <v>2</v>
      </c>
      <c r="Q25" s="4">
        <v>6</v>
      </c>
      <c r="R25" s="6">
        <v>4</v>
      </c>
      <c r="S25" s="4">
        <v>4</v>
      </c>
      <c r="T25" s="6">
        <v>6</v>
      </c>
      <c r="U25" s="4">
        <v>2</v>
      </c>
      <c r="V25" s="6">
        <v>4</v>
      </c>
      <c r="W25" s="4">
        <v>4</v>
      </c>
      <c r="X25" s="6">
        <v>7</v>
      </c>
      <c r="Y25" s="4">
        <v>1</v>
      </c>
      <c r="Z25" s="6">
        <v>4</v>
      </c>
      <c r="AA25" s="4">
        <v>4</v>
      </c>
      <c r="AB25" s="3">
        <v>7</v>
      </c>
      <c r="AC25" s="5">
        <f t="shared" si="0"/>
        <v>35</v>
      </c>
      <c r="AD25" s="5">
        <f t="shared" si="1"/>
        <v>15</v>
      </c>
      <c r="AF25" s="7">
        <v>24</v>
      </c>
      <c r="AG25" s="30">
        <v>5</v>
      </c>
      <c r="AH25" s="30">
        <v>2.2523000000000001E-2</v>
      </c>
      <c r="AI25" s="31">
        <v>7.9369999999999996E-3</v>
      </c>
      <c r="AJ25" s="31">
        <v>0.36507899999999999</v>
      </c>
      <c r="AK25" s="32">
        <v>217.95604399999999</v>
      </c>
      <c r="AL25" s="32">
        <v>0.105293</v>
      </c>
      <c r="AM25" s="30">
        <v>0.14227300000000001</v>
      </c>
      <c r="AN25" s="30">
        <v>0.45519599999999999</v>
      </c>
      <c r="AO25" s="30">
        <v>2.4419E-2</v>
      </c>
      <c r="AP25" s="33">
        <v>2.3927290000000001</v>
      </c>
      <c r="AQ25" s="33">
        <v>2.3591999999999998E-2</v>
      </c>
      <c r="AR25" s="34">
        <v>19.083333</v>
      </c>
      <c r="AS25" s="34">
        <v>0.42407400000000001</v>
      </c>
      <c r="AT25" s="12"/>
    </row>
    <row r="26" spans="1:46" ht="13" x14ac:dyDescent="0.15">
      <c r="A26" s="1">
        <v>5191111101</v>
      </c>
      <c r="B26" s="7">
        <v>25</v>
      </c>
      <c r="C26" s="1" t="s">
        <v>14</v>
      </c>
      <c r="D26" s="1">
        <v>19</v>
      </c>
      <c r="E26" s="1">
        <v>5191111061</v>
      </c>
      <c r="F26" s="1">
        <v>5191111091</v>
      </c>
      <c r="G26" s="1">
        <v>5191111096</v>
      </c>
      <c r="H26" s="1">
        <v>5191111103</v>
      </c>
      <c r="I26" s="1">
        <v>5191111102</v>
      </c>
      <c r="J26" s="7">
        <v>3</v>
      </c>
      <c r="K26" s="7">
        <v>19</v>
      </c>
      <c r="L26" s="7">
        <v>22</v>
      </c>
      <c r="M26" s="7">
        <v>27</v>
      </c>
      <c r="N26" s="7">
        <v>26</v>
      </c>
      <c r="O26" s="3">
        <v>6</v>
      </c>
      <c r="P26" s="6">
        <v>2</v>
      </c>
      <c r="Q26" s="4">
        <v>6</v>
      </c>
      <c r="R26" s="6">
        <v>7</v>
      </c>
      <c r="S26" s="4">
        <v>1</v>
      </c>
      <c r="T26" s="6">
        <v>7</v>
      </c>
      <c r="U26" s="4">
        <v>1</v>
      </c>
      <c r="V26" s="6">
        <v>7</v>
      </c>
      <c r="W26" s="4">
        <v>1</v>
      </c>
      <c r="X26" s="6">
        <v>6</v>
      </c>
      <c r="Y26" s="4">
        <v>2</v>
      </c>
      <c r="Z26" s="6">
        <v>7</v>
      </c>
      <c r="AA26" s="4">
        <v>1</v>
      </c>
      <c r="AB26" s="3">
        <v>6</v>
      </c>
      <c r="AC26" s="5">
        <f t="shared" si="0"/>
        <v>24</v>
      </c>
      <c r="AD26" s="5">
        <f t="shared" si="1"/>
        <v>6</v>
      </c>
      <c r="AF26" s="7">
        <v>25</v>
      </c>
      <c r="AG26" s="30">
        <v>5</v>
      </c>
      <c r="AH26" s="30">
        <v>2.2523000000000001E-2</v>
      </c>
      <c r="AI26" s="31">
        <v>8.6960000000000006E-3</v>
      </c>
      <c r="AJ26" s="31">
        <v>0.4</v>
      </c>
      <c r="AK26" s="32">
        <v>139.299206</v>
      </c>
      <c r="AL26" s="32">
        <v>6.7294000000000007E-2</v>
      </c>
      <c r="AM26" s="30">
        <v>9.8843E-2</v>
      </c>
      <c r="AN26" s="30">
        <v>0.31624400000000003</v>
      </c>
      <c r="AO26" s="30">
        <v>1.6965000000000001E-2</v>
      </c>
      <c r="AP26" s="33">
        <v>2.247843</v>
      </c>
      <c r="AQ26" s="33">
        <v>2.2162999999999999E-2</v>
      </c>
      <c r="AR26" s="34">
        <v>20.5</v>
      </c>
      <c r="AS26" s="34">
        <v>0.45555600000000002</v>
      </c>
      <c r="AT26" s="12"/>
    </row>
    <row r="27" spans="1:46" ht="13" x14ac:dyDescent="0.15">
      <c r="A27" s="1">
        <v>5191111102</v>
      </c>
      <c r="B27" s="7">
        <v>26</v>
      </c>
      <c r="C27" s="1" t="s">
        <v>14</v>
      </c>
      <c r="D27" s="1">
        <v>18</v>
      </c>
      <c r="E27" s="1">
        <v>5191111114</v>
      </c>
      <c r="F27" s="1">
        <v>5191111111</v>
      </c>
      <c r="G27" s="1">
        <v>5191111068</v>
      </c>
      <c r="H27" s="1">
        <v>5191111076</v>
      </c>
      <c r="I27" s="1">
        <v>5191111102</v>
      </c>
      <c r="J27" s="2">
        <v>47</v>
      </c>
      <c r="K27" s="7">
        <v>32</v>
      </c>
      <c r="L27" s="7">
        <v>7</v>
      </c>
      <c r="M27" s="7">
        <v>12</v>
      </c>
      <c r="N27" s="8">
        <v>26</v>
      </c>
      <c r="O27" s="3">
        <v>7</v>
      </c>
      <c r="P27" s="6">
        <v>1</v>
      </c>
      <c r="Q27" s="4">
        <v>7</v>
      </c>
      <c r="R27" s="6">
        <v>7</v>
      </c>
      <c r="S27" s="4">
        <v>1</v>
      </c>
      <c r="T27" s="6">
        <v>5</v>
      </c>
      <c r="U27" s="4">
        <v>3</v>
      </c>
      <c r="V27" s="6">
        <v>7</v>
      </c>
      <c r="W27" s="4">
        <v>1</v>
      </c>
      <c r="X27" s="6">
        <v>7</v>
      </c>
      <c r="Y27" s="4">
        <v>1</v>
      </c>
      <c r="Z27" s="6">
        <v>7</v>
      </c>
      <c r="AA27" s="4">
        <v>1</v>
      </c>
      <c r="AB27" s="3">
        <v>7</v>
      </c>
      <c r="AC27" s="5">
        <f t="shared" si="0"/>
        <v>28</v>
      </c>
      <c r="AD27" s="5">
        <f t="shared" si="1"/>
        <v>7</v>
      </c>
      <c r="AF27" s="7">
        <v>26</v>
      </c>
      <c r="AG27" s="30">
        <v>4</v>
      </c>
      <c r="AH27" s="30">
        <v>1.8017999999999999E-2</v>
      </c>
      <c r="AI27" s="31">
        <v>8.6960000000000006E-3</v>
      </c>
      <c r="AJ27" s="31">
        <v>0.4</v>
      </c>
      <c r="AK27" s="32">
        <v>50.4</v>
      </c>
      <c r="AL27" s="32">
        <v>2.4348000000000002E-2</v>
      </c>
      <c r="AM27" s="30">
        <v>8.5564000000000001E-2</v>
      </c>
      <c r="AN27" s="30">
        <v>0.27375699999999997</v>
      </c>
      <c r="AO27" s="30">
        <v>1.4685999999999999E-2</v>
      </c>
      <c r="AP27" s="33">
        <v>2.2753830000000002</v>
      </c>
      <c r="AQ27" s="33">
        <v>2.2435E-2</v>
      </c>
      <c r="AR27" s="34">
        <v>20.083333</v>
      </c>
      <c r="AS27" s="34">
        <v>0.44629600000000003</v>
      </c>
      <c r="AT27" s="12"/>
    </row>
    <row r="28" spans="1:46" ht="13" x14ac:dyDescent="0.15">
      <c r="A28" s="1">
        <v>5191111103</v>
      </c>
      <c r="B28" s="7">
        <v>27</v>
      </c>
      <c r="C28" s="1" t="s">
        <v>13</v>
      </c>
      <c r="D28" s="1">
        <v>19</v>
      </c>
      <c r="E28" s="1">
        <v>5191111104</v>
      </c>
      <c r="F28" s="1">
        <v>5191111111</v>
      </c>
      <c r="G28" s="1">
        <v>5191111102</v>
      </c>
      <c r="H28" s="1">
        <v>5191111114</v>
      </c>
      <c r="I28" s="1">
        <v>5191111113</v>
      </c>
      <c r="J28" s="7">
        <v>28</v>
      </c>
      <c r="K28" s="7">
        <v>32</v>
      </c>
      <c r="L28" s="7">
        <v>26</v>
      </c>
      <c r="M28" s="2">
        <v>47</v>
      </c>
      <c r="N28" s="7">
        <v>34</v>
      </c>
      <c r="O28" s="3">
        <v>3</v>
      </c>
      <c r="P28" s="6">
        <v>4</v>
      </c>
      <c r="Q28" s="4">
        <v>4</v>
      </c>
      <c r="R28" s="6">
        <v>1</v>
      </c>
      <c r="S28" s="4">
        <v>7</v>
      </c>
      <c r="T28" s="6">
        <v>6</v>
      </c>
      <c r="U28" s="4">
        <v>2</v>
      </c>
      <c r="V28" s="6">
        <v>1</v>
      </c>
      <c r="W28" s="4">
        <v>7</v>
      </c>
      <c r="X28" s="6">
        <v>1</v>
      </c>
      <c r="Y28" s="4">
        <v>7</v>
      </c>
      <c r="Z28" s="6">
        <v>3</v>
      </c>
      <c r="AA28" s="4">
        <v>5</v>
      </c>
      <c r="AB28" s="3">
        <v>3</v>
      </c>
      <c r="AC28" s="5">
        <f t="shared" si="0"/>
        <v>38</v>
      </c>
      <c r="AD28" s="5">
        <f t="shared" si="1"/>
        <v>28</v>
      </c>
      <c r="AF28" s="7">
        <v>27</v>
      </c>
      <c r="AG28" s="30">
        <v>5</v>
      </c>
      <c r="AH28" s="30">
        <v>2.2523000000000001E-2</v>
      </c>
      <c r="AI28" s="31">
        <v>8.5470000000000008E-3</v>
      </c>
      <c r="AJ28" s="31">
        <v>0.39316200000000001</v>
      </c>
      <c r="AK28" s="32">
        <v>25.176189999999998</v>
      </c>
      <c r="AL28" s="32">
        <v>1.2161999999999999E-2</v>
      </c>
      <c r="AM28" s="30">
        <v>7.6314000000000007E-2</v>
      </c>
      <c r="AN28" s="30">
        <v>0.24416299999999999</v>
      </c>
      <c r="AO28" s="30">
        <v>1.3098E-2</v>
      </c>
      <c r="AP28" s="33">
        <v>2.416722</v>
      </c>
      <c r="AQ28" s="33">
        <v>2.3828999999999999E-2</v>
      </c>
      <c r="AR28" s="34">
        <v>20.416667</v>
      </c>
      <c r="AS28" s="34">
        <v>0.453704</v>
      </c>
      <c r="AT28" s="12"/>
    </row>
    <row r="29" spans="1:46" ht="13" x14ac:dyDescent="0.15">
      <c r="A29" s="1">
        <v>5191111104</v>
      </c>
      <c r="B29" s="7">
        <v>28</v>
      </c>
      <c r="C29" s="1" t="s">
        <v>13</v>
      </c>
      <c r="D29" s="1">
        <v>19</v>
      </c>
      <c r="E29" s="1">
        <v>5191111080</v>
      </c>
      <c r="F29" s="1">
        <v>5191111090</v>
      </c>
      <c r="G29" s="1">
        <v>5191111093</v>
      </c>
      <c r="H29" s="1">
        <v>5191111097</v>
      </c>
      <c r="I29" s="1">
        <v>5191111071</v>
      </c>
      <c r="J29" s="8">
        <v>5191111080</v>
      </c>
      <c r="K29" s="7">
        <v>18</v>
      </c>
      <c r="L29" s="7">
        <v>20</v>
      </c>
      <c r="M29" s="7">
        <v>23</v>
      </c>
      <c r="N29" s="2">
        <v>38</v>
      </c>
      <c r="O29" s="3">
        <v>5</v>
      </c>
      <c r="P29" s="6">
        <v>3</v>
      </c>
      <c r="Q29" s="4">
        <v>5</v>
      </c>
      <c r="R29" s="6">
        <v>5</v>
      </c>
      <c r="S29" s="4">
        <v>3</v>
      </c>
      <c r="T29" s="6">
        <v>5</v>
      </c>
      <c r="U29" s="4">
        <v>3</v>
      </c>
      <c r="V29" s="6">
        <v>2</v>
      </c>
      <c r="W29" s="4">
        <v>6</v>
      </c>
      <c r="X29" s="6">
        <v>6</v>
      </c>
      <c r="Y29" s="4">
        <v>2</v>
      </c>
      <c r="Z29" s="6">
        <v>2</v>
      </c>
      <c r="AA29" s="4">
        <v>6</v>
      </c>
      <c r="AB29" s="3">
        <v>4</v>
      </c>
      <c r="AC29" s="5">
        <f t="shared" si="0"/>
        <v>34</v>
      </c>
      <c r="AD29" s="5">
        <f t="shared" si="1"/>
        <v>20</v>
      </c>
      <c r="AF29" s="7">
        <v>28</v>
      </c>
      <c r="AG29" s="30">
        <v>4</v>
      </c>
      <c r="AH29" s="30">
        <v>1.8017999999999999E-2</v>
      </c>
      <c r="AI29" s="31">
        <v>5.4640000000000001E-3</v>
      </c>
      <c r="AJ29" s="31">
        <v>0.25136599999999998</v>
      </c>
      <c r="AK29" s="32">
        <v>15.458333</v>
      </c>
      <c r="AL29" s="32">
        <v>7.4679999999999998E-3</v>
      </c>
      <c r="AM29" s="30">
        <v>0.101631</v>
      </c>
      <c r="AN29" s="30">
        <v>0.32516400000000001</v>
      </c>
      <c r="AO29" s="30">
        <v>1.7443E-2</v>
      </c>
      <c r="AP29" s="33">
        <v>2.054297</v>
      </c>
      <c r="AQ29" s="33">
        <v>2.0254999999999999E-2</v>
      </c>
      <c r="AR29" s="34">
        <v>14.533333000000001</v>
      </c>
      <c r="AS29" s="34">
        <v>0.322963</v>
      </c>
      <c r="AT29" s="12"/>
    </row>
    <row r="30" spans="1:46" ht="13" x14ac:dyDescent="0.15">
      <c r="A30" s="1">
        <v>5191111106</v>
      </c>
      <c r="B30" s="7">
        <v>29</v>
      </c>
      <c r="C30" s="1" t="s">
        <v>14</v>
      </c>
      <c r="D30" s="1">
        <v>18</v>
      </c>
      <c r="E30" s="1">
        <v>5191111067</v>
      </c>
      <c r="F30" s="1">
        <v>5191111075</v>
      </c>
      <c r="G30" s="1">
        <v>5191111083</v>
      </c>
      <c r="H30" s="1">
        <v>5191111111</v>
      </c>
      <c r="I30" s="1">
        <v>5191111113</v>
      </c>
      <c r="J30" s="7">
        <v>6</v>
      </c>
      <c r="K30" s="2">
        <v>40</v>
      </c>
      <c r="L30" s="2">
        <v>42</v>
      </c>
      <c r="M30" s="7">
        <v>32</v>
      </c>
      <c r="N30" s="7">
        <v>34</v>
      </c>
      <c r="O30" s="3">
        <v>5</v>
      </c>
      <c r="P30" s="6">
        <v>3</v>
      </c>
      <c r="Q30" s="4">
        <v>5</v>
      </c>
      <c r="R30" s="6">
        <v>7</v>
      </c>
      <c r="S30" s="4">
        <v>1</v>
      </c>
      <c r="T30" s="6">
        <v>4</v>
      </c>
      <c r="U30" s="4">
        <v>4</v>
      </c>
      <c r="V30" s="6">
        <v>5</v>
      </c>
      <c r="W30" s="4">
        <v>3</v>
      </c>
      <c r="X30" s="6">
        <v>4</v>
      </c>
      <c r="Y30" s="4">
        <v>4</v>
      </c>
      <c r="Z30" s="6">
        <v>4</v>
      </c>
      <c r="AA30" s="4">
        <v>4</v>
      </c>
      <c r="AB30" s="3">
        <v>4</v>
      </c>
      <c r="AC30" s="5">
        <f t="shared" si="0"/>
        <v>30</v>
      </c>
      <c r="AD30" s="5">
        <f t="shared" si="1"/>
        <v>16</v>
      </c>
      <c r="AF30" s="7">
        <v>29</v>
      </c>
      <c r="AG30" s="30">
        <v>5</v>
      </c>
      <c r="AH30" s="30">
        <v>2.2523000000000001E-2</v>
      </c>
      <c r="AI30" s="31">
        <v>7.6923000000000005E-2</v>
      </c>
      <c r="AJ30" s="31">
        <v>3.538462</v>
      </c>
      <c r="AK30" s="32">
        <v>13.409523999999999</v>
      </c>
      <c r="AL30" s="32">
        <v>6.4780000000000003E-3</v>
      </c>
      <c r="AM30" s="30">
        <v>6.3907000000000005E-2</v>
      </c>
      <c r="AN30" s="30">
        <v>0.20446800000000001</v>
      </c>
      <c r="AO30" s="30">
        <v>1.0969E-2</v>
      </c>
      <c r="AP30" s="33">
        <v>2.076508</v>
      </c>
      <c r="AQ30" s="33">
        <v>2.0473999999999999E-2</v>
      </c>
      <c r="AR30" s="34">
        <v>7</v>
      </c>
      <c r="AS30" s="34">
        <v>0.77777799999999997</v>
      </c>
      <c r="AT30" s="12"/>
    </row>
    <row r="31" spans="1:46" ht="13" x14ac:dyDescent="0.15">
      <c r="A31" s="1">
        <v>5191111108</v>
      </c>
      <c r="B31" s="7">
        <v>30</v>
      </c>
      <c r="C31" s="1" t="s">
        <v>14</v>
      </c>
      <c r="D31" s="1">
        <v>18</v>
      </c>
      <c r="E31" s="1">
        <v>5191111109</v>
      </c>
      <c r="F31" s="1">
        <v>5191111072</v>
      </c>
      <c r="G31" s="1">
        <v>5191111085</v>
      </c>
      <c r="H31" s="1">
        <v>5191111086</v>
      </c>
      <c r="I31" s="1">
        <v>5191111114</v>
      </c>
      <c r="J31" s="8">
        <v>5191111109</v>
      </c>
      <c r="K31" s="7">
        <v>10</v>
      </c>
      <c r="L31" s="2">
        <v>43</v>
      </c>
      <c r="M31" s="7">
        <v>16</v>
      </c>
      <c r="N31" s="2">
        <v>47</v>
      </c>
      <c r="O31" s="3">
        <v>5</v>
      </c>
      <c r="P31" s="6">
        <v>4</v>
      </c>
      <c r="Q31" s="4">
        <v>4</v>
      </c>
      <c r="R31" s="6">
        <v>6</v>
      </c>
      <c r="S31" s="4">
        <v>2</v>
      </c>
      <c r="T31" s="6">
        <v>5</v>
      </c>
      <c r="U31" s="4">
        <v>3</v>
      </c>
      <c r="V31" s="6">
        <v>6</v>
      </c>
      <c r="W31" s="4">
        <v>2</v>
      </c>
      <c r="X31" s="6">
        <v>6</v>
      </c>
      <c r="Y31" s="4">
        <v>2</v>
      </c>
      <c r="Z31" s="6">
        <v>3</v>
      </c>
      <c r="AA31" s="4">
        <v>5</v>
      </c>
      <c r="AB31" s="3">
        <v>3</v>
      </c>
      <c r="AC31" s="5">
        <f t="shared" si="0"/>
        <v>26</v>
      </c>
      <c r="AD31" s="5">
        <f t="shared" si="1"/>
        <v>14</v>
      </c>
      <c r="AF31" s="7">
        <v>30</v>
      </c>
      <c r="AG31" s="30">
        <v>4</v>
      </c>
      <c r="AH31" s="30">
        <v>1.8017999999999999E-2</v>
      </c>
      <c r="AI31" s="31">
        <v>6.2500000000000003E-3</v>
      </c>
      <c r="AJ31" s="31">
        <v>0.28749999999999998</v>
      </c>
      <c r="AK31" s="32">
        <v>2.1666669999999999</v>
      </c>
      <c r="AL31" s="32">
        <v>1.047E-3</v>
      </c>
      <c r="AM31" s="30">
        <v>6.1572000000000002E-2</v>
      </c>
      <c r="AN31" s="30">
        <v>0.19699700000000001</v>
      </c>
      <c r="AO31" s="30">
        <v>1.0567999999999999E-2</v>
      </c>
      <c r="AP31" s="33">
        <v>1.728038</v>
      </c>
      <c r="AQ31" s="33">
        <v>1.7038000000000001E-2</v>
      </c>
      <c r="AR31" s="34">
        <v>15.77619</v>
      </c>
      <c r="AS31" s="34">
        <v>0.350582</v>
      </c>
      <c r="AT31" s="12"/>
    </row>
    <row r="32" spans="1:46" ht="13" x14ac:dyDescent="0.15">
      <c r="A32" s="1">
        <v>5191111110</v>
      </c>
      <c r="B32" s="7">
        <v>31</v>
      </c>
      <c r="C32" s="1" t="s">
        <v>14</v>
      </c>
      <c r="D32" s="1">
        <v>19</v>
      </c>
      <c r="E32" s="1">
        <v>5191111083</v>
      </c>
      <c r="F32" s="1">
        <v>5191111075</v>
      </c>
      <c r="G32" s="1">
        <v>5191111113</v>
      </c>
      <c r="H32" s="1">
        <v>5191111067</v>
      </c>
      <c r="I32" s="1">
        <v>5191111078</v>
      </c>
      <c r="J32" s="2">
        <v>42</v>
      </c>
      <c r="K32" s="2">
        <v>40</v>
      </c>
      <c r="L32" s="7">
        <v>34</v>
      </c>
      <c r="M32" s="7">
        <v>6</v>
      </c>
      <c r="N32" s="7">
        <v>13</v>
      </c>
      <c r="O32" s="3">
        <v>7</v>
      </c>
      <c r="P32" s="6">
        <v>1</v>
      </c>
      <c r="Q32" s="4">
        <v>7</v>
      </c>
      <c r="R32" s="6">
        <v>7</v>
      </c>
      <c r="S32" s="4">
        <v>1</v>
      </c>
      <c r="T32" s="6">
        <v>7</v>
      </c>
      <c r="U32" s="4">
        <v>1</v>
      </c>
      <c r="V32" s="6">
        <v>7</v>
      </c>
      <c r="W32" s="4">
        <v>1</v>
      </c>
      <c r="X32" s="6">
        <v>7</v>
      </c>
      <c r="Y32" s="4">
        <v>1</v>
      </c>
      <c r="Z32" s="6">
        <v>3</v>
      </c>
      <c r="AA32" s="4">
        <v>5</v>
      </c>
      <c r="AB32" s="3">
        <v>6</v>
      </c>
      <c r="AC32" s="5">
        <f t="shared" si="0"/>
        <v>29</v>
      </c>
      <c r="AD32" s="5">
        <f t="shared" si="1"/>
        <v>9</v>
      </c>
      <c r="AF32" s="7">
        <v>31</v>
      </c>
      <c r="AG32" s="30">
        <v>5</v>
      </c>
      <c r="AH32" s="30">
        <v>2.2523000000000001E-2</v>
      </c>
      <c r="AI32" s="31">
        <v>6.25E-2</v>
      </c>
      <c r="AJ32" s="31">
        <v>2.875</v>
      </c>
      <c r="AK32" s="32">
        <v>9.2578879999999995</v>
      </c>
      <c r="AL32" s="32">
        <v>4.4720000000000003E-3</v>
      </c>
      <c r="AM32" s="30">
        <v>6.4387E-2</v>
      </c>
      <c r="AN32" s="30">
        <v>0.20600499999999999</v>
      </c>
      <c r="AO32" s="30">
        <v>1.1051E-2</v>
      </c>
      <c r="AP32" s="33">
        <v>2.0611679999999999</v>
      </c>
      <c r="AQ32" s="33">
        <v>2.0323000000000001E-2</v>
      </c>
      <c r="AR32" s="34">
        <v>6.5833329999999997</v>
      </c>
      <c r="AS32" s="34">
        <v>0.73148100000000005</v>
      </c>
      <c r="AT32" s="12"/>
    </row>
    <row r="33" spans="1:46" ht="13" x14ac:dyDescent="0.15">
      <c r="A33" s="1">
        <v>5191111111</v>
      </c>
      <c r="B33" s="7">
        <v>32</v>
      </c>
      <c r="C33" s="1" t="s">
        <v>14</v>
      </c>
      <c r="D33" s="1">
        <v>18</v>
      </c>
      <c r="E33" s="1">
        <v>5191111077</v>
      </c>
      <c r="F33" s="1">
        <v>5191111074</v>
      </c>
      <c r="G33" s="1">
        <v>5191111075</v>
      </c>
      <c r="H33" s="1">
        <v>5191111110</v>
      </c>
      <c r="I33" s="1">
        <v>5191111113</v>
      </c>
      <c r="J33" s="2">
        <v>41</v>
      </c>
      <c r="K33" s="7">
        <v>11</v>
      </c>
      <c r="L33" s="2">
        <v>40</v>
      </c>
      <c r="M33" s="7">
        <v>31</v>
      </c>
      <c r="N33" s="7">
        <v>34</v>
      </c>
      <c r="O33" s="3">
        <v>6</v>
      </c>
      <c r="P33" s="6">
        <v>3</v>
      </c>
      <c r="Q33" s="4">
        <v>5</v>
      </c>
      <c r="R33" s="6">
        <v>2</v>
      </c>
      <c r="S33" s="4">
        <v>6</v>
      </c>
      <c r="T33" s="6">
        <v>6</v>
      </c>
      <c r="U33" s="4">
        <v>2</v>
      </c>
      <c r="V33" s="6">
        <v>6</v>
      </c>
      <c r="W33" s="4">
        <v>2</v>
      </c>
      <c r="X33" s="6">
        <v>6</v>
      </c>
      <c r="Y33" s="4">
        <v>2</v>
      </c>
      <c r="Z33" s="6">
        <v>3</v>
      </c>
      <c r="AA33" s="4">
        <v>5</v>
      </c>
      <c r="AB33" s="3">
        <v>5</v>
      </c>
      <c r="AC33" s="5">
        <f t="shared" si="0"/>
        <v>33</v>
      </c>
      <c r="AD33" s="5">
        <f t="shared" si="1"/>
        <v>17</v>
      </c>
      <c r="AF33" s="7">
        <v>32</v>
      </c>
      <c r="AG33" s="30">
        <v>5</v>
      </c>
      <c r="AH33" s="30">
        <v>2.2523000000000001E-2</v>
      </c>
      <c r="AI33" s="31">
        <v>7.6923000000000005E-2</v>
      </c>
      <c r="AJ33" s="31">
        <v>3.538462</v>
      </c>
      <c r="AK33" s="32">
        <v>32.048412999999996</v>
      </c>
      <c r="AL33" s="32">
        <v>1.5481999999999999E-2</v>
      </c>
      <c r="AM33" s="30">
        <v>6.4411999999999997E-2</v>
      </c>
      <c r="AN33" s="30">
        <v>0.20608499999999999</v>
      </c>
      <c r="AO33" s="30">
        <v>1.1055000000000001E-2</v>
      </c>
      <c r="AP33" s="33">
        <v>2.330905</v>
      </c>
      <c r="AQ33" s="33">
        <v>2.2981999999999999E-2</v>
      </c>
      <c r="AR33" s="34">
        <v>7</v>
      </c>
      <c r="AS33" s="34">
        <v>0.77777799999999997</v>
      </c>
      <c r="AT33" s="12"/>
    </row>
    <row r="34" spans="1:46" ht="13" x14ac:dyDescent="0.15">
      <c r="A34" s="1">
        <v>5191111112</v>
      </c>
      <c r="B34" s="7">
        <v>33</v>
      </c>
      <c r="C34" s="1" t="s">
        <v>14</v>
      </c>
      <c r="D34" s="1">
        <v>20</v>
      </c>
      <c r="E34" s="1">
        <v>5191111069</v>
      </c>
      <c r="F34" s="1">
        <v>5191111076</v>
      </c>
      <c r="G34" s="1">
        <v>5191111093</v>
      </c>
      <c r="H34" s="1">
        <v>5191111094</v>
      </c>
      <c r="I34" s="1">
        <v>5191111097</v>
      </c>
      <c r="J34" s="7">
        <v>8</v>
      </c>
      <c r="K34" s="7">
        <v>12</v>
      </c>
      <c r="L34" s="7">
        <v>20</v>
      </c>
      <c r="M34" s="7">
        <v>21</v>
      </c>
      <c r="N34" s="7">
        <v>23</v>
      </c>
      <c r="O34" s="3">
        <v>7</v>
      </c>
      <c r="P34" s="6">
        <v>1</v>
      </c>
      <c r="Q34" s="4">
        <v>7</v>
      </c>
      <c r="R34" s="6">
        <v>1</v>
      </c>
      <c r="S34" s="4">
        <v>7</v>
      </c>
      <c r="T34" s="6">
        <v>4</v>
      </c>
      <c r="U34" s="4">
        <v>4</v>
      </c>
      <c r="V34" s="6">
        <v>2</v>
      </c>
      <c r="W34" s="4">
        <v>6</v>
      </c>
      <c r="X34" s="6">
        <v>4</v>
      </c>
      <c r="Y34" s="4">
        <v>4</v>
      </c>
      <c r="Z34" s="6">
        <v>1</v>
      </c>
      <c r="AA34" s="4">
        <v>7</v>
      </c>
      <c r="AB34" s="3">
        <v>7</v>
      </c>
      <c r="AC34" s="5">
        <f t="shared" si="0"/>
        <v>49</v>
      </c>
      <c r="AD34" s="5">
        <f t="shared" si="1"/>
        <v>28</v>
      </c>
      <c r="AF34" s="7">
        <v>33</v>
      </c>
      <c r="AG34" s="30">
        <v>5</v>
      </c>
      <c r="AH34" s="30">
        <v>2.2523000000000001E-2</v>
      </c>
      <c r="AI34" s="31">
        <v>6.757E-3</v>
      </c>
      <c r="AJ34" s="31">
        <v>0.310811</v>
      </c>
      <c r="AK34" s="32">
        <v>136.35566600000001</v>
      </c>
      <c r="AL34" s="32">
        <v>6.5872E-2</v>
      </c>
      <c r="AM34" s="30">
        <v>0.13591300000000001</v>
      </c>
      <c r="AN34" s="30">
        <v>0.43484800000000001</v>
      </c>
      <c r="AO34" s="30">
        <v>2.3327000000000001E-2</v>
      </c>
      <c r="AP34" s="33">
        <v>2.508108</v>
      </c>
      <c r="AQ34" s="33">
        <v>2.4729999999999999E-2</v>
      </c>
      <c r="AR34" s="34">
        <v>17.116667</v>
      </c>
      <c r="AS34" s="34">
        <v>0.38036999999999999</v>
      </c>
      <c r="AT34" s="12"/>
    </row>
    <row r="35" spans="1:46" ht="13" x14ac:dyDescent="0.15">
      <c r="A35" s="1">
        <v>5191111113</v>
      </c>
      <c r="B35" s="7">
        <v>34</v>
      </c>
      <c r="C35" s="1" t="s">
        <v>14</v>
      </c>
      <c r="D35" s="1">
        <v>19</v>
      </c>
      <c r="E35" s="1">
        <v>5191111067</v>
      </c>
      <c r="F35" s="1">
        <v>5191111075</v>
      </c>
      <c r="G35" s="1">
        <v>5191111083</v>
      </c>
      <c r="H35" s="1">
        <v>5191111106</v>
      </c>
      <c r="I35" s="1">
        <v>5191111106</v>
      </c>
      <c r="J35" s="7">
        <v>6</v>
      </c>
      <c r="K35" s="2">
        <v>40</v>
      </c>
      <c r="L35" s="2">
        <v>42</v>
      </c>
      <c r="M35" s="7">
        <v>29</v>
      </c>
      <c r="N35" s="8">
        <v>29</v>
      </c>
      <c r="O35" s="3">
        <v>7</v>
      </c>
      <c r="P35" s="6">
        <v>1</v>
      </c>
      <c r="Q35" s="4">
        <v>7</v>
      </c>
      <c r="R35" s="6">
        <v>4</v>
      </c>
      <c r="S35" s="4">
        <v>4</v>
      </c>
      <c r="T35" s="6">
        <v>3</v>
      </c>
      <c r="U35" s="4">
        <v>5</v>
      </c>
      <c r="V35" s="6">
        <v>2</v>
      </c>
      <c r="W35" s="4">
        <v>6</v>
      </c>
      <c r="X35" s="6">
        <v>5</v>
      </c>
      <c r="Y35" s="4">
        <v>3</v>
      </c>
      <c r="Z35" s="6">
        <v>2</v>
      </c>
      <c r="AA35" s="4">
        <v>6</v>
      </c>
      <c r="AB35" s="3">
        <v>6</v>
      </c>
      <c r="AC35" s="5">
        <f t="shared" si="0"/>
        <v>44</v>
      </c>
      <c r="AD35" s="5">
        <f t="shared" si="1"/>
        <v>24</v>
      </c>
      <c r="AF35" s="7">
        <v>34</v>
      </c>
      <c r="AG35" s="30">
        <v>4</v>
      </c>
      <c r="AH35" s="30">
        <v>1.8017999999999999E-2</v>
      </c>
      <c r="AI35" s="31">
        <v>6.6667000000000004E-2</v>
      </c>
      <c r="AJ35" s="31">
        <v>3.0666669999999998</v>
      </c>
      <c r="AK35" s="32">
        <v>52.610269000000002</v>
      </c>
      <c r="AL35" s="32">
        <v>2.5416000000000001E-2</v>
      </c>
      <c r="AM35" s="30">
        <v>5.2922999999999998E-2</v>
      </c>
      <c r="AN35" s="30">
        <v>0.169324</v>
      </c>
      <c r="AO35" s="30">
        <v>9.0830000000000008E-3</v>
      </c>
      <c r="AP35" s="33">
        <v>2.2466750000000002</v>
      </c>
      <c r="AQ35" s="33">
        <v>2.2152000000000002E-2</v>
      </c>
      <c r="AR35" s="34">
        <v>6.3333329999999997</v>
      </c>
      <c r="AS35" s="34">
        <v>0.703704</v>
      </c>
      <c r="AT35" s="12"/>
    </row>
    <row r="36" spans="1:46" ht="13" x14ac:dyDescent="0.15">
      <c r="A36" s="1">
        <v>5191111064</v>
      </c>
      <c r="B36" s="7">
        <v>35</v>
      </c>
      <c r="C36" s="1" t="s">
        <v>14</v>
      </c>
      <c r="D36" s="1">
        <v>19</v>
      </c>
      <c r="E36" s="1">
        <v>5191111065</v>
      </c>
      <c r="F36" s="1">
        <v>5191111063</v>
      </c>
      <c r="G36" s="1">
        <v>5191111060</v>
      </c>
      <c r="H36" s="1">
        <v>5191111062</v>
      </c>
      <c r="I36" s="1">
        <v>5191111073</v>
      </c>
      <c r="J36" s="7">
        <v>36</v>
      </c>
      <c r="K36" s="7">
        <v>5</v>
      </c>
      <c r="L36" s="7">
        <v>2</v>
      </c>
      <c r="M36" s="7">
        <v>4</v>
      </c>
      <c r="N36" s="7">
        <v>39</v>
      </c>
      <c r="O36" s="3">
        <v>7</v>
      </c>
      <c r="P36" s="6">
        <v>1</v>
      </c>
      <c r="Q36" s="4">
        <v>7</v>
      </c>
      <c r="R36" s="6">
        <v>1</v>
      </c>
      <c r="S36" s="4">
        <v>7</v>
      </c>
      <c r="T36" s="6">
        <v>4</v>
      </c>
      <c r="U36" s="4">
        <v>4</v>
      </c>
      <c r="V36" s="6">
        <v>3</v>
      </c>
      <c r="W36" s="4">
        <v>5</v>
      </c>
      <c r="X36" s="6">
        <v>1</v>
      </c>
      <c r="Y36" s="4">
        <v>7</v>
      </c>
      <c r="Z36" s="6">
        <v>1</v>
      </c>
      <c r="AA36" s="4">
        <v>7</v>
      </c>
      <c r="AB36" s="3">
        <v>7</v>
      </c>
      <c r="AC36" s="5">
        <f t="shared" ref="AC36:AC48" si="2">SUM(O36,Q36,S36,U36,W36,Y36,AA36,AB36)</f>
        <v>51</v>
      </c>
      <c r="AD36" s="5">
        <f t="shared" si="1"/>
        <v>30</v>
      </c>
      <c r="AF36" s="7">
        <v>35</v>
      </c>
      <c r="AG36" s="30">
        <v>5</v>
      </c>
      <c r="AH36" s="30">
        <v>2.2523000000000001E-2</v>
      </c>
      <c r="AI36" s="31">
        <v>2.6315999999999999E-2</v>
      </c>
      <c r="AJ36" s="31">
        <v>1.210526</v>
      </c>
      <c r="AK36" s="32">
        <v>3.0568179999999998</v>
      </c>
      <c r="AL36" s="32">
        <v>1.477E-3</v>
      </c>
      <c r="AM36" s="30">
        <v>0.31255300000000003</v>
      </c>
      <c r="AN36" s="30">
        <v>1</v>
      </c>
      <c r="AO36" s="30">
        <v>5.3644999999999998E-2</v>
      </c>
      <c r="AP36" s="33">
        <v>1.4867319999999999</v>
      </c>
      <c r="AQ36" s="33">
        <v>1.4659E-2</v>
      </c>
      <c r="AR36" s="34">
        <v>8.1666670000000003</v>
      </c>
      <c r="AS36" s="34">
        <v>0.54444400000000004</v>
      </c>
      <c r="AT36" s="12"/>
    </row>
    <row r="37" spans="1:46" ht="13" x14ac:dyDescent="0.15">
      <c r="A37" s="1">
        <v>5191111065</v>
      </c>
      <c r="B37" s="7">
        <v>36</v>
      </c>
      <c r="C37" s="1" t="s">
        <v>14</v>
      </c>
      <c r="D37" s="1">
        <v>19</v>
      </c>
      <c r="E37" s="1">
        <v>5191111064</v>
      </c>
      <c r="F37" s="1">
        <v>5191111073</v>
      </c>
      <c r="G37" s="1">
        <v>5191111062</v>
      </c>
      <c r="H37" s="1">
        <v>5191111063</v>
      </c>
      <c r="I37" s="1">
        <v>5191111060</v>
      </c>
      <c r="J37" s="7">
        <v>35</v>
      </c>
      <c r="K37" s="7">
        <v>39</v>
      </c>
      <c r="L37" s="7">
        <v>4</v>
      </c>
      <c r="M37" s="7">
        <v>5</v>
      </c>
      <c r="N37" s="7">
        <v>2</v>
      </c>
      <c r="O37" s="3">
        <v>7</v>
      </c>
      <c r="P37" s="6">
        <v>1</v>
      </c>
      <c r="Q37" s="4">
        <v>7</v>
      </c>
      <c r="R37" s="6">
        <v>3</v>
      </c>
      <c r="S37" s="4">
        <v>5</v>
      </c>
      <c r="T37" s="6">
        <v>3</v>
      </c>
      <c r="U37" s="4">
        <v>5</v>
      </c>
      <c r="V37" s="6">
        <v>4</v>
      </c>
      <c r="W37" s="4">
        <v>4</v>
      </c>
      <c r="X37" s="6">
        <v>4</v>
      </c>
      <c r="Y37" s="4">
        <v>4</v>
      </c>
      <c r="Z37" s="6">
        <v>3</v>
      </c>
      <c r="AA37" s="4">
        <v>5</v>
      </c>
      <c r="AB37" s="3">
        <v>4</v>
      </c>
      <c r="AC37" s="5">
        <f t="shared" si="2"/>
        <v>41</v>
      </c>
      <c r="AD37" s="5">
        <f t="shared" si="1"/>
        <v>23</v>
      </c>
      <c r="AF37" s="7">
        <v>36</v>
      </c>
      <c r="AG37" s="30">
        <v>5</v>
      </c>
      <c r="AH37" s="30">
        <v>2.2523000000000001E-2</v>
      </c>
      <c r="AI37" s="31">
        <v>2.6315999999999999E-2</v>
      </c>
      <c r="AJ37" s="31">
        <v>1.210526</v>
      </c>
      <c r="AK37" s="32">
        <v>3.0568179999999998</v>
      </c>
      <c r="AL37" s="32">
        <v>1.477E-3</v>
      </c>
      <c r="AM37" s="30">
        <v>0.31255300000000003</v>
      </c>
      <c r="AN37" s="30">
        <v>1</v>
      </c>
      <c r="AO37" s="30">
        <v>5.3644999999999998E-2</v>
      </c>
      <c r="AP37" s="33">
        <v>1.4867319999999999</v>
      </c>
      <c r="AQ37" s="33">
        <v>1.4659E-2</v>
      </c>
      <c r="AR37" s="34">
        <v>8.1666670000000003</v>
      </c>
      <c r="AS37" s="34">
        <v>0.54444400000000004</v>
      </c>
      <c r="AT37" s="12"/>
    </row>
    <row r="38" spans="1:46" ht="13" x14ac:dyDescent="0.15">
      <c r="A38" s="1">
        <v>5191111066</v>
      </c>
      <c r="B38" s="7">
        <v>37</v>
      </c>
      <c r="C38" s="1" t="s">
        <v>13</v>
      </c>
      <c r="D38" s="1">
        <v>19</v>
      </c>
      <c r="E38" s="1">
        <v>5191111089</v>
      </c>
      <c r="F38" s="1">
        <v>5191111107</v>
      </c>
      <c r="G38" s="1">
        <v>5191111098</v>
      </c>
      <c r="H38" s="1">
        <v>5191111086</v>
      </c>
      <c r="I38" s="1">
        <v>5191111075</v>
      </c>
      <c r="J38" s="8">
        <v>5191111089</v>
      </c>
      <c r="K38" s="7">
        <v>46</v>
      </c>
      <c r="L38" s="7">
        <v>45</v>
      </c>
      <c r="M38" s="7">
        <v>16</v>
      </c>
      <c r="N38" s="7">
        <v>40</v>
      </c>
      <c r="O38" s="3">
        <v>6</v>
      </c>
      <c r="P38" s="6">
        <v>2</v>
      </c>
      <c r="Q38" s="4">
        <v>6</v>
      </c>
      <c r="R38" s="6">
        <v>5</v>
      </c>
      <c r="S38" s="4">
        <v>3</v>
      </c>
      <c r="T38" s="6">
        <v>6</v>
      </c>
      <c r="U38" s="4">
        <v>2</v>
      </c>
      <c r="V38" s="6">
        <v>3</v>
      </c>
      <c r="W38" s="4">
        <v>5</v>
      </c>
      <c r="X38" s="6">
        <v>4</v>
      </c>
      <c r="Y38" s="4">
        <v>4</v>
      </c>
      <c r="Z38" s="6">
        <v>2</v>
      </c>
      <c r="AA38" s="4">
        <v>6</v>
      </c>
      <c r="AB38" s="3">
        <v>6</v>
      </c>
      <c r="AC38" s="5">
        <f t="shared" si="2"/>
        <v>38</v>
      </c>
      <c r="AD38" s="5">
        <f t="shared" si="1"/>
        <v>20</v>
      </c>
      <c r="AF38" s="7">
        <v>37</v>
      </c>
      <c r="AG38" s="30">
        <v>4</v>
      </c>
      <c r="AH38" s="30">
        <v>1.8017999999999999E-2</v>
      </c>
      <c r="AI38" s="31">
        <v>6.4939999999999998E-3</v>
      </c>
      <c r="AJ38" s="31">
        <v>0.29870099999999999</v>
      </c>
      <c r="AK38" s="32">
        <v>87.599120999999997</v>
      </c>
      <c r="AL38" s="32">
        <v>4.2318000000000001E-2</v>
      </c>
      <c r="AM38" s="30">
        <v>5.4982999999999997E-2</v>
      </c>
      <c r="AN38" s="30">
        <v>0.17591399999999999</v>
      </c>
      <c r="AO38" s="30">
        <v>9.4369999999999992E-3</v>
      </c>
      <c r="AP38" s="33">
        <v>1.783372</v>
      </c>
      <c r="AQ38" s="33">
        <v>1.7583999999999999E-2</v>
      </c>
      <c r="AR38" s="34">
        <v>17.220237999999998</v>
      </c>
      <c r="AS38" s="34">
        <v>0.38267200000000001</v>
      </c>
      <c r="AT38" s="12"/>
    </row>
    <row r="39" spans="1:46" ht="13" x14ac:dyDescent="0.15">
      <c r="A39" s="1">
        <v>5191111071</v>
      </c>
      <c r="B39" s="7">
        <v>38</v>
      </c>
      <c r="C39" s="1" t="s">
        <v>13</v>
      </c>
      <c r="D39" s="1">
        <v>20</v>
      </c>
      <c r="E39" s="1">
        <v>5191111090</v>
      </c>
      <c r="F39" s="1">
        <v>5191111091</v>
      </c>
      <c r="G39" s="1">
        <v>5191111093</v>
      </c>
      <c r="H39" s="1">
        <v>5191111094</v>
      </c>
      <c r="I39" s="1">
        <v>5191111097</v>
      </c>
      <c r="J39" s="7">
        <v>18</v>
      </c>
      <c r="K39" s="7">
        <v>19</v>
      </c>
      <c r="L39" s="7">
        <v>20</v>
      </c>
      <c r="M39" s="7">
        <v>21</v>
      </c>
      <c r="N39" s="7">
        <v>23</v>
      </c>
      <c r="O39" s="3">
        <v>6</v>
      </c>
      <c r="P39" s="6">
        <v>2</v>
      </c>
      <c r="Q39" s="4">
        <v>6</v>
      </c>
      <c r="R39" s="6">
        <v>1</v>
      </c>
      <c r="S39" s="4">
        <v>7</v>
      </c>
      <c r="T39" s="6">
        <v>5</v>
      </c>
      <c r="U39" s="4">
        <v>3</v>
      </c>
      <c r="V39" s="6">
        <v>3</v>
      </c>
      <c r="W39" s="4">
        <v>5</v>
      </c>
      <c r="X39" s="6">
        <v>1</v>
      </c>
      <c r="Y39" s="4">
        <v>7</v>
      </c>
      <c r="Z39" s="6">
        <v>1</v>
      </c>
      <c r="AA39" s="4">
        <v>7</v>
      </c>
      <c r="AB39" s="3">
        <v>6</v>
      </c>
      <c r="AC39" s="5">
        <f t="shared" si="2"/>
        <v>47</v>
      </c>
      <c r="AD39" s="5">
        <f t="shared" si="1"/>
        <v>29</v>
      </c>
      <c r="AF39" s="7">
        <v>38</v>
      </c>
      <c r="AG39" s="30">
        <v>5</v>
      </c>
      <c r="AH39" s="30">
        <v>2.2523000000000001E-2</v>
      </c>
      <c r="AI39" s="31">
        <v>5.7470000000000004E-3</v>
      </c>
      <c r="AJ39" s="31">
        <v>0.26436799999999999</v>
      </c>
      <c r="AK39" s="32">
        <v>135.58156600000001</v>
      </c>
      <c r="AL39" s="32">
        <v>6.5498000000000001E-2</v>
      </c>
      <c r="AM39" s="30">
        <v>0.118446</v>
      </c>
      <c r="AN39" s="30">
        <v>0.37896299999999999</v>
      </c>
      <c r="AO39" s="30">
        <v>2.0329E-2</v>
      </c>
      <c r="AP39" s="33">
        <v>2.4778530000000001</v>
      </c>
      <c r="AQ39" s="33">
        <v>2.4431000000000001E-2</v>
      </c>
      <c r="AR39" s="34">
        <v>15.7</v>
      </c>
      <c r="AS39" s="34">
        <v>0.348889</v>
      </c>
      <c r="AT39" s="12"/>
    </row>
    <row r="40" spans="1:46" ht="13" x14ac:dyDescent="0.15">
      <c r="A40" s="1">
        <v>5191111073</v>
      </c>
      <c r="B40" s="7">
        <v>39</v>
      </c>
      <c r="C40" s="1" t="s">
        <v>14</v>
      </c>
      <c r="D40" s="1">
        <v>17</v>
      </c>
      <c r="E40" s="1">
        <v>5191111060</v>
      </c>
      <c r="F40" s="1">
        <v>5191111062</v>
      </c>
      <c r="G40" s="1">
        <v>5191111063</v>
      </c>
      <c r="H40" s="1">
        <v>5191111064</v>
      </c>
      <c r="I40" s="1">
        <v>5191111065</v>
      </c>
      <c r="J40" s="7">
        <v>2</v>
      </c>
      <c r="K40" s="7">
        <v>4</v>
      </c>
      <c r="L40" s="7">
        <v>5</v>
      </c>
      <c r="M40" s="7">
        <v>35</v>
      </c>
      <c r="N40" s="7">
        <v>36</v>
      </c>
      <c r="O40" s="3">
        <v>1</v>
      </c>
      <c r="P40" s="6">
        <v>1</v>
      </c>
      <c r="Q40" s="4">
        <v>7</v>
      </c>
      <c r="R40" s="6">
        <v>6</v>
      </c>
      <c r="S40" s="4">
        <v>2</v>
      </c>
      <c r="T40" s="6">
        <v>1</v>
      </c>
      <c r="U40" s="4">
        <v>7</v>
      </c>
      <c r="V40" s="6">
        <v>6</v>
      </c>
      <c r="W40" s="4">
        <v>2</v>
      </c>
      <c r="X40" s="6">
        <v>7</v>
      </c>
      <c r="Y40" s="4">
        <v>1</v>
      </c>
      <c r="Z40" s="6">
        <v>1</v>
      </c>
      <c r="AA40" s="4">
        <v>7</v>
      </c>
      <c r="AB40" s="3">
        <v>7</v>
      </c>
      <c r="AC40" s="5">
        <f t="shared" si="2"/>
        <v>34</v>
      </c>
      <c r="AD40" s="5">
        <f t="shared" si="1"/>
        <v>19</v>
      </c>
      <c r="AF40" s="7">
        <v>39</v>
      </c>
      <c r="AG40" s="30">
        <v>5</v>
      </c>
      <c r="AH40" s="30">
        <v>2.2523000000000001E-2</v>
      </c>
      <c r="AI40" s="31">
        <v>2.6315999999999999E-2</v>
      </c>
      <c r="AJ40" s="31">
        <v>1.210526</v>
      </c>
      <c r="AK40" s="32">
        <v>21.141667000000002</v>
      </c>
      <c r="AL40" s="32">
        <v>1.0213E-2</v>
      </c>
      <c r="AM40" s="30">
        <v>0.31255300000000003</v>
      </c>
      <c r="AN40" s="30">
        <v>1</v>
      </c>
      <c r="AO40" s="30">
        <v>5.3644999999999998E-2</v>
      </c>
      <c r="AP40" s="33">
        <v>1.716032</v>
      </c>
      <c r="AQ40" s="33">
        <v>1.6920000000000001E-2</v>
      </c>
      <c r="AR40" s="34">
        <v>8.1666670000000003</v>
      </c>
      <c r="AS40" s="34">
        <v>0.54444400000000004</v>
      </c>
      <c r="AT40" s="12"/>
    </row>
    <row r="41" spans="1:46" ht="13" x14ac:dyDescent="0.15">
      <c r="A41" s="1">
        <v>5191111075</v>
      </c>
      <c r="B41" s="7">
        <v>40</v>
      </c>
      <c r="C41" s="1" t="s">
        <v>14</v>
      </c>
      <c r="D41" s="1">
        <v>19</v>
      </c>
      <c r="E41" s="1">
        <v>5191111113</v>
      </c>
      <c r="F41" s="1">
        <v>5191111110</v>
      </c>
      <c r="G41" s="1">
        <v>5191111078</v>
      </c>
      <c r="H41" s="1">
        <v>5191111077</v>
      </c>
      <c r="I41" s="1">
        <v>5191111083</v>
      </c>
      <c r="J41" s="7">
        <v>34</v>
      </c>
      <c r="K41" s="7">
        <v>31</v>
      </c>
      <c r="L41" s="7">
        <v>13</v>
      </c>
      <c r="M41" s="7">
        <v>41</v>
      </c>
      <c r="N41" s="7">
        <v>42</v>
      </c>
      <c r="O41" s="3">
        <v>7</v>
      </c>
      <c r="P41" s="6">
        <v>1</v>
      </c>
      <c r="Q41" s="4">
        <v>7</v>
      </c>
      <c r="R41" s="6">
        <v>1</v>
      </c>
      <c r="S41" s="4">
        <v>7</v>
      </c>
      <c r="T41" s="6">
        <v>5</v>
      </c>
      <c r="U41" s="4">
        <v>3</v>
      </c>
      <c r="V41" s="6">
        <v>1</v>
      </c>
      <c r="W41" s="4">
        <v>7</v>
      </c>
      <c r="X41" s="6">
        <v>1</v>
      </c>
      <c r="Y41" s="4">
        <v>7</v>
      </c>
      <c r="Z41" s="6">
        <v>1</v>
      </c>
      <c r="AA41" s="4">
        <v>7</v>
      </c>
      <c r="AB41" s="3">
        <v>7</v>
      </c>
      <c r="AC41" s="5">
        <f t="shared" si="2"/>
        <v>52</v>
      </c>
      <c r="AD41" s="5">
        <f t="shared" si="1"/>
        <v>31</v>
      </c>
      <c r="AF41" s="7">
        <v>40</v>
      </c>
      <c r="AG41" s="30">
        <v>5</v>
      </c>
      <c r="AH41" s="30">
        <v>2.2523000000000001E-2</v>
      </c>
      <c r="AI41" s="31">
        <v>7.1429000000000006E-2</v>
      </c>
      <c r="AJ41" s="31">
        <v>3.285714</v>
      </c>
      <c r="AK41" s="32">
        <v>191.92639199999999</v>
      </c>
      <c r="AL41" s="32">
        <v>9.2717999999999995E-2</v>
      </c>
      <c r="AM41" s="30">
        <v>6.4807000000000003E-2</v>
      </c>
      <c r="AN41" s="30">
        <v>0.207346</v>
      </c>
      <c r="AO41" s="30">
        <v>1.1122999999999999E-2</v>
      </c>
      <c r="AP41" s="33">
        <v>2.5237690000000002</v>
      </c>
      <c r="AQ41" s="33">
        <v>2.4884E-2</v>
      </c>
      <c r="AR41" s="34">
        <v>6.8333329999999997</v>
      </c>
      <c r="AS41" s="34">
        <v>0.75925900000000002</v>
      </c>
      <c r="AT41" s="12"/>
    </row>
    <row r="42" spans="1:46" ht="13" x14ac:dyDescent="0.15">
      <c r="A42" s="1">
        <v>5191111077</v>
      </c>
      <c r="B42" s="7">
        <v>41</v>
      </c>
      <c r="C42" s="1" t="s">
        <v>14</v>
      </c>
      <c r="D42" s="1">
        <v>18</v>
      </c>
      <c r="E42" s="1">
        <v>5191111078</v>
      </c>
      <c r="F42" s="1">
        <v>5191111111</v>
      </c>
      <c r="G42" s="1">
        <v>5191111110</v>
      </c>
      <c r="H42" s="1">
        <v>5191111083</v>
      </c>
      <c r="I42" s="1">
        <v>5191111075</v>
      </c>
      <c r="J42" s="7">
        <v>13</v>
      </c>
      <c r="K42" s="7">
        <v>32</v>
      </c>
      <c r="L42" s="7">
        <v>31</v>
      </c>
      <c r="M42" s="7">
        <v>42</v>
      </c>
      <c r="N42" s="7">
        <v>40</v>
      </c>
      <c r="O42" s="3">
        <v>7</v>
      </c>
      <c r="P42" s="6">
        <v>1</v>
      </c>
      <c r="Q42" s="4">
        <v>7</v>
      </c>
      <c r="R42" s="6">
        <v>4</v>
      </c>
      <c r="S42" s="4">
        <v>4</v>
      </c>
      <c r="T42" s="6">
        <v>4</v>
      </c>
      <c r="U42" s="4">
        <v>4</v>
      </c>
      <c r="V42" s="6">
        <v>3</v>
      </c>
      <c r="W42" s="4">
        <v>5</v>
      </c>
      <c r="X42" s="6">
        <v>7</v>
      </c>
      <c r="Y42" s="4">
        <v>1</v>
      </c>
      <c r="Z42" s="6">
        <v>2</v>
      </c>
      <c r="AA42" s="4">
        <v>6</v>
      </c>
      <c r="AB42" s="3">
        <v>7</v>
      </c>
      <c r="AC42" s="5">
        <f t="shared" si="2"/>
        <v>41</v>
      </c>
      <c r="AD42" s="5">
        <f t="shared" si="1"/>
        <v>20</v>
      </c>
      <c r="AF42" s="7">
        <v>41</v>
      </c>
      <c r="AG42" s="30">
        <v>5</v>
      </c>
      <c r="AH42" s="30">
        <v>2.2523000000000001E-2</v>
      </c>
      <c r="AI42" s="31">
        <v>7.1429000000000006E-2</v>
      </c>
      <c r="AJ42" s="31">
        <v>3.285714</v>
      </c>
      <c r="AK42" s="32">
        <v>31.080556000000001</v>
      </c>
      <c r="AL42" s="32">
        <v>1.5015000000000001E-2</v>
      </c>
      <c r="AM42" s="30">
        <v>6.6766000000000006E-2</v>
      </c>
      <c r="AN42" s="30">
        <v>0.213615</v>
      </c>
      <c r="AO42" s="30">
        <v>1.1459E-2</v>
      </c>
      <c r="AP42" s="33">
        <v>2.068149</v>
      </c>
      <c r="AQ42" s="33">
        <v>2.0392E-2</v>
      </c>
      <c r="AR42" s="34">
        <v>6.8333329999999997</v>
      </c>
      <c r="AS42" s="34">
        <v>0.75925900000000002</v>
      </c>
      <c r="AT42" s="12"/>
    </row>
    <row r="43" spans="1:46" ht="13" x14ac:dyDescent="0.15">
      <c r="A43" s="1">
        <v>5191111083</v>
      </c>
      <c r="B43" s="7">
        <v>42</v>
      </c>
      <c r="C43" s="1" t="s">
        <v>14</v>
      </c>
      <c r="D43" s="1">
        <v>20</v>
      </c>
      <c r="E43" s="1">
        <v>5191111075</v>
      </c>
      <c r="F43" s="1">
        <v>5191111110</v>
      </c>
      <c r="G43" s="1">
        <v>5191111067</v>
      </c>
      <c r="H43" s="1">
        <v>5191111113</v>
      </c>
      <c r="I43" s="1">
        <v>5191111078</v>
      </c>
      <c r="J43" s="7">
        <v>40</v>
      </c>
      <c r="K43" s="7">
        <v>31</v>
      </c>
      <c r="L43" s="7">
        <v>6</v>
      </c>
      <c r="M43" s="7">
        <v>34</v>
      </c>
      <c r="N43" s="7">
        <v>13</v>
      </c>
      <c r="O43" s="3">
        <v>7</v>
      </c>
      <c r="P43" s="6">
        <v>1</v>
      </c>
      <c r="Q43" s="4">
        <v>7</v>
      </c>
      <c r="R43" s="6">
        <v>1</v>
      </c>
      <c r="S43" s="4">
        <v>7</v>
      </c>
      <c r="T43" s="6">
        <v>2</v>
      </c>
      <c r="U43" s="4">
        <v>6</v>
      </c>
      <c r="V43" s="6">
        <v>2</v>
      </c>
      <c r="W43" s="4">
        <v>6</v>
      </c>
      <c r="X43" s="6">
        <v>1</v>
      </c>
      <c r="Y43" s="4">
        <v>7</v>
      </c>
      <c r="Z43" s="6">
        <v>1</v>
      </c>
      <c r="AA43" s="4">
        <v>7</v>
      </c>
      <c r="AB43" s="3">
        <v>7</v>
      </c>
      <c r="AC43" s="5">
        <f t="shared" si="2"/>
        <v>54</v>
      </c>
      <c r="AD43" s="5">
        <f t="shared" si="1"/>
        <v>33</v>
      </c>
      <c r="AF43" s="7">
        <v>42</v>
      </c>
      <c r="AG43" s="30">
        <v>5</v>
      </c>
      <c r="AH43" s="30">
        <v>2.2523000000000001E-2</v>
      </c>
      <c r="AI43" s="31">
        <v>6.25E-2</v>
      </c>
      <c r="AJ43" s="31">
        <v>2.875</v>
      </c>
      <c r="AK43" s="32">
        <v>17.741220999999999</v>
      </c>
      <c r="AL43" s="32">
        <v>8.5710000000000005E-3</v>
      </c>
      <c r="AM43" s="30">
        <v>6.4387E-2</v>
      </c>
      <c r="AN43" s="30">
        <v>0.20600499999999999</v>
      </c>
      <c r="AO43" s="30">
        <v>1.1051E-2</v>
      </c>
      <c r="AP43" s="33">
        <v>2.1466249999999998</v>
      </c>
      <c r="AQ43" s="33">
        <v>2.1165E-2</v>
      </c>
      <c r="AR43" s="34">
        <v>6.5833329999999997</v>
      </c>
      <c r="AS43" s="34">
        <v>0.73148100000000005</v>
      </c>
      <c r="AT43" s="12"/>
    </row>
    <row r="44" spans="1:46" ht="13" x14ac:dyDescent="0.15">
      <c r="A44" s="1">
        <v>5191111085</v>
      </c>
      <c r="B44" s="7">
        <v>43</v>
      </c>
      <c r="C44" s="1" t="s">
        <v>14</v>
      </c>
      <c r="D44" s="1">
        <v>19</v>
      </c>
      <c r="E44" s="1">
        <v>5191111114</v>
      </c>
      <c r="F44" s="1">
        <v>5191111086</v>
      </c>
      <c r="G44" s="1">
        <v>5191111087</v>
      </c>
      <c r="H44" s="1">
        <v>5191111072</v>
      </c>
      <c r="I44" s="1">
        <v>5191111109</v>
      </c>
      <c r="J44" s="7">
        <v>47</v>
      </c>
      <c r="K44" s="7">
        <v>16</v>
      </c>
      <c r="L44" s="7">
        <v>17</v>
      </c>
      <c r="M44" s="7">
        <v>10</v>
      </c>
      <c r="N44" s="8">
        <v>5191111109</v>
      </c>
      <c r="O44" s="3">
        <v>7</v>
      </c>
      <c r="P44" s="6">
        <v>1</v>
      </c>
      <c r="Q44" s="4">
        <v>7</v>
      </c>
      <c r="R44" s="6">
        <v>1</v>
      </c>
      <c r="S44" s="4">
        <v>7</v>
      </c>
      <c r="T44" s="6">
        <v>2</v>
      </c>
      <c r="U44" s="4">
        <v>6</v>
      </c>
      <c r="V44" s="6">
        <v>1</v>
      </c>
      <c r="W44" s="4">
        <v>7</v>
      </c>
      <c r="X44" s="6">
        <v>1</v>
      </c>
      <c r="Y44" s="4">
        <v>7</v>
      </c>
      <c r="Z44" s="6">
        <v>1</v>
      </c>
      <c r="AA44" s="4">
        <v>7</v>
      </c>
      <c r="AB44" s="3">
        <v>7</v>
      </c>
      <c r="AC44" s="5">
        <f t="shared" si="2"/>
        <v>55</v>
      </c>
      <c r="AD44" s="5">
        <f t="shared" si="1"/>
        <v>34</v>
      </c>
      <c r="AF44" s="7">
        <v>43</v>
      </c>
      <c r="AG44" s="30">
        <v>4</v>
      </c>
      <c r="AH44" s="30">
        <v>1.8017999999999999E-2</v>
      </c>
      <c r="AI44" s="31">
        <v>6.4520000000000003E-3</v>
      </c>
      <c r="AJ44" s="31">
        <v>0.29677399999999998</v>
      </c>
      <c r="AK44" s="32">
        <v>61.048810000000003</v>
      </c>
      <c r="AL44" s="32">
        <v>2.9492000000000001E-2</v>
      </c>
      <c r="AM44" s="30">
        <v>6.9430000000000006E-2</v>
      </c>
      <c r="AN44" s="30">
        <v>0.222139</v>
      </c>
      <c r="AO44" s="30">
        <v>1.1917000000000001E-2</v>
      </c>
      <c r="AP44" s="33">
        <v>2.1415250000000001</v>
      </c>
      <c r="AQ44" s="33">
        <v>2.1114999999999998E-2</v>
      </c>
      <c r="AR44" s="34">
        <v>16.359524</v>
      </c>
      <c r="AS44" s="34">
        <v>0.36354500000000001</v>
      </c>
      <c r="AT44" s="12"/>
    </row>
    <row r="45" spans="1:46" ht="13" x14ac:dyDescent="0.15">
      <c r="A45" s="1">
        <v>5191111088</v>
      </c>
      <c r="B45" s="7">
        <v>44</v>
      </c>
      <c r="C45" s="1" t="s">
        <v>14</v>
      </c>
      <c r="D45" s="1">
        <v>17</v>
      </c>
      <c r="E45" s="1">
        <v>5191111112</v>
      </c>
      <c r="F45" s="1">
        <v>5191111086</v>
      </c>
      <c r="G45" s="1">
        <v>5191111073</v>
      </c>
      <c r="H45" s="1">
        <v>5191111093</v>
      </c>
      <c r="I45" s="1">
        <v>5191111094</v>
      </c>
      <c r="J45" s="7">
        <v>33</v>
      </c>
      <c r="K45" s="7">
        <v>16</v>
      </c>
      <c r="L45" s="7">
        <v>39</v>
      </c>
      <c r="M45" s="7">
        <v>20</v>
      </c>
      <c r="N45" s="7">
        <v>21</v>
      </c>
      <c r="O45" s="3">
        <v>7</v>
      </c>
      <c r="P45" s="6">
        <v>1</v>
      </c>
      <c r="Q45" s="4">
        <v>7</v>
      </c>
      <c r="R45" s="6">
        <v>6</v>
      </c>
      <c r="S45" s="4">
        <v>2</v>
      </c>
      <c r="T45" s="6">
        <v>6</v>
      </c>
      <c r="U45" s="4">
        <v>2</v>
      </c>
      <c r="V45" s="6">
        <v>6</v>
      </c>
      <c r="W45" s="4">
        <v>2</v>
      </c>
      <c r="X45" s="6">
        <v>6</v>
      </c>
      <c r="Y45" s="4">
        <v>2</v>
      </c>
      <c r="Z45" s="6">
        <v>1</v>
      </c>
      <c r="AA45" s="4">
        <v>7</v>
      </c>
      <c r="AB45" s="3">
        <v>7</v>
      </c>
      <c r="AC45" s="5">
        <f t="shared" si="2"/>
        <v>36</v>
      </c>
      <c r="AD45" s="5">
        <f t="shared" si="1"/>
        <v>15</v>
      </c>
      <c r="AF45" s="7">
        <v>44</v>
      </c>
      <c r="AG45" s="30">
        <v>5</v>
      </c>
      <c r="AH45" s="30">
        <v>2.2523000000000001E-2</v>
      </c>
      <c r="AI45" s="31">
        <v>7.143E-3</v>
      </c>
      <c r="AJ45" s="31">
        <v>0.328571</v>
      </c>
      <c r="AK45" s="32">
        <v>40.533009</v>
      </c>
      <c r="AL45" s="32">
        <v>1.9581000000000001E-2</v>
      </c>
      <c r="AM45" s="30">
        <v>0.162719</v>
      </c>
      <c r="AN45" s="30">
        <v>0.52061100000000005</v>
      </c>
      <c r="AO45" s="30">
        <v>2.7928000000000001E-2</v>
      </c>
      <c r="AP45" s="33">
        <v>2.3099129999999999</v>
      </c>
      <c r="AQ45" s="33">
        <v>2.2775E-2</v>
      </c>
      <c r="AR45" s="34">
        <v>18.659524000000001</v>
      </c>
      <c r="AS45" s="34">
        <v>0.41465600000000002</v>
      </c>
      <c r="AT45" s="12"/>
    </row>
    <row r="46" spans="1:46" ht="13" x14ac:dyDescent="0.15">
      <c r="A46" s="1">
        <v>5191111098</v>
      </c>
      <c r="B46" s="7">
        <v>45</v>
      </c>
      <c r="C46" s="1" t="s">
        <v>13</v>
      </c>
      <c r="D46" s="1">
        <v>20</v>
      </c>
      <c r="E46" s="1">
        <v>5191111066</v>
      </c>
      <c r="F46" s="1">
        <v>5191111086</v>
      </c>
      <c r="G46" s="1">
        <v>5191111089</v>
      </c>
      <c r="H46" s="1">
        <v>5191111107</v>
      </c>
      <c r="I46" s="1">
        <v>5191111091</v>
      </c>
      <c r="J46" s="7">
        <v>37</v>
      </c>
      <c r="K46" s="7">
        <v>16</v>
      </c>
      <c r="L46" s="8">
        <v>5191111089</v>
      </c>
      <c r="M46" s="7">
        <v>46</v>
      </c>
      <c r="N46" s="7">
        <v>19</v>
      </c>
      <c r="O46" s="3">
        <v>5</v>
      </c>
      <c r="P46" s="6">
        <v>1</v>
      </c>
      <c r="Q46" s="4">
        <v>7</v>
      </c>
      <c r="R46" s="6">
        <v>2</v>
      </c>
      <c r="S46" s="4">
        <v>6</v>
      </c>
      <c r="T46" s="6">
        <v>3</v>
      </c>
      <c r="U46" s="4">
        <v>5</v>
      </c>
      <c r="V46" s="6">
        <v>4</v>
      </c>
      <c r="W46" s="4">
        <v>4</v>
      </c>
      <c r="X46" s="6">
        <v>5</v>
      </c>
      <c r="Y46" s="4">
        <v>3</v>
      </c>
      <c r="Z46" s="6">
        <v>2</v>
      </c>
      <c r="AA46" s="4">
        <v>6</v>
      </c>
      <c r="AB46" s="3">
        <v>6</v>
      </c>
      <c r="AC46" s="5">
        <f t="shared" si="2"/>
        <v>42</v>
      </c>
      <c r="AD46" s="5">
        <f t="shared" si="1"/>
        <v>24</v>
      </c>
      <c r="AF46" s="7">
        <v>45</v>
      </c>
      <c r="AG46" s="30">
        <v>4</v>
      </c>
      <c r="AH46" s="30">
        <v>1.8017999999999999E-2</v>
      </c>
      <c r="AI46" s="31">
        <v>6.1349999999999998E-3</v>
      </c>
      <c r="AJ46" s="31">
        <v>0.28220899999999999</v>
      </c>
      <c r="AK46" s="32">
        <v>51.313608000000002</v>
      </c>
      <c r="AL46" s="32">
        <v>2.4788999999999999E-2</v>
      </c>
      <c r="AM46" s="30">
        <v>5.6134999999999997E-2</v>
      </c>
      <c r="AN46" s="30">
        <v>0.17960200000000001</v>
      </c>
      <c r="AO46" s="30">
        <v>9.6349999999999995E-3</v>
      </c>
      <c r="AP46" s="33">
        <v>1.686059</v>
      </c>
      <c r="AQ46" s="33">
        <v>1.6624E-2</v>
      </c>
      <c r="AR46" s="34">
        <v>16.086905000000002</v>
      </c>
      <c r="AS46" s="34">
        <v>0.357487</v>
      </c>
      <c r="AT46" s="12"/>
    </row>
    <row r="47" spans="1:46" ht="13" x14ac:dyDescent="0.15">
      <c r="A47" s="1">
        <v>5191111107</v>
      </c>
      <c r="B47" s="7">
        <v>46</v>
      </c>
      <c r="C47" s="1" t="s">
        <v>13</v>
      </c>
      <c r="D47" s="1">
        <v>20</v>
      </c>
      <c r="E47" s="1">
        <v>5191111066</v>
      </c>
      <c r="F47" s="1">
        <v>5191111098</v>
      </c>
      <c r="G47" s="1">
        <v>5191111091</v>
      </c>
      <c r="H47" s="1">
        <v>5191111090</v>
      </c>
      <c r="I47" s="1">
        <v>5191111089</v>
      </c>
      <c r="J47" s="7">
        <v>37</v>
      </c>
      <c r="K47" s="7">
        <v>45</v>
      </c>
      <c r="L47" s="7">
        <v>19</v>
      </c>
      <c r="M47" s="7">
        <v>18</v>
      </c>
      <c r="N47" s="8">
        <v>5191111089</v>
      </c>
      <c r="O47" s="3">
        <v>7</v>
      </c>
      <c r="P47" s="6">
        <v>1</v>
      </c>
      <c r="Q47" s="4">
        <v>7</v>
      </c>
      <c r="R47" s="6">
        <v>1</v>
      </c>
      <c r="S47" s="4">
        <v>7</v>
      </c>
      <c r="T47" s="6">
        <v>4</v>
      </c>
      <c r="U47" s="4">
        <v>4</v>
      </c>
      <c r="V47" s="6">
        <v>4</v>
      </c>
      <c r="W47" s="4">
        <v>4</v>
      </c>
      <c r="X47" s="6">
        <v>5</v>
      </c>
      <c r="Y47" s="4">
        <v>3</v>
      </c>
      <c r="Z47" s="6">
        <v>1</v>
      </c>
      <c r="AA47" s="4">
        <v>7</v>
      </c>
      <c r="AB47" s="3">
        <v>7</v>
      </c>
      <c r="AC47" s="5">
        <f t="shared" si="2"/>
        <v>46</v>
      </c>
      <c r="AD47" s="5">
        <f t="shared" si="1"/>
        <v>25</v>
      </c>
      <c r="AF47" s="7">
        <v>46</v>
      </c>
      <c r="AG47" s="30">
        <v>4</v>
      </c>
      <c r="AH47" s="30">
        <v>1.8017999999999999E-2</v>
      </c>
      <c r="AI47" s="31">
        <v>5.7470000000000004E-3</v>
      </c>
      <c r="AJ47" s="31">
        <v>0.26436799999999999</v>
      </c>
      <c r="AK47" s="32">
        <v>19.483882000000001</v>
      </c>
      <c r="AL47" s="32">
        <v>9.4129999999999995E-3</v>
      </c>
      <c r="AM47" s="30">
        <v>6.0754000000000002E-2</v>
      </c>
      <c r="AN47" s="30">
        <v>0.19438</v>
      </c>
      <c r="AO47" s="30">
        <v>1.0427000000000001E-2</v>
      </c>
      <c r="AP47" s="33">
        <v>1.6489510000000001</v>
      </c>
      <c r="AQ47" s="33">
        <v>1.6258000000000002E-2</v>
      </c>
      <c r="AR47" s="34">
        <v>15.503571000000001</v>
      </c>
      <c r="AS47" s="34">
        <v>0.344524</v>
      </c>
      <c r="AT47" s="12"/>
    </row>
    <row r="48" spans="1:46" ht="13" x14ac:dyDescent="0.15">
      <c r="A48" s="1">
        <v>5191111114</v>
      </c>
      <c r="B48" s="7">
        <v>47</v>
      </c>
      <c r="C48" s="1" t="s">
        <v>14</v>
      </c>
      <c r="D48" s="1">
        <v>19</v>
      </c>
      <c r="E48" s="1">
        <v>5191111085</v>
      </c>
      <c r="F48" s="1">
        <v>5191111086</v>
      </c>
      <c r="G48" s="1">
        <v>5191111087</v>
      </c>
      <c r="H48" s="1">
        <v>5191111109</v>
      </c>
      <c r="I48" s="1">
        <v>5191111108</v>
      </c>
      <c r="J48" s="7">
        <v>43</v>
      </c>
      <c r="K48" s="7">
        <v>16</v>
      </c>
      <c r="L48" s="7">
        <v>17</v>
      </c>
      <c r="M48" s="8">
        <v>5191111109</v>
      </c>
      <c r="N48" s="7">
        <v>30</v>
      </c>
      <c r="O48" s="3">
        <v>7</v>
      </c>
      <c r="P48" s="6">
        <v>1</v>
      </c>
      <c r="Q48" s="4">
        <v>7</v>
      </c>
      <c r="R48" s="6">
        <v>1</v>
      </c>
      <c r="S48" s="4">
        <v>7</v>
      </c>
      <c r="T48" s="6">
        <v>7</v>
      </c>
      <c r="U48" s="4">
        <v>1</v>
      </c>
      <c r="V48" s="6">
        <v>7</v>
      </c>
      <c r="W48" s="4">
        <v>1</v>
      </c>
      <c r="X48" s="6">
        <v>7</v>
      </c>
      <c r="Y48" s="4">
        <v>1</v>
      </c>
      <c r="Z48" s="6">
        <v>1</v>
      </c>
      <c r="AA48" s="4">
        <v>7</v>
      </c>
      <c r="AB48" s="3">
        <v>7</v>
      </c>
      <c r="AC48" s="5">
        <f t="shared" si="2"/>
        <v>38</v>
      </c>
      <c r="AD48" s="5">
        <f t="shared" si="1"/>
        <v>17</v>
      </c>
      <c r="AF48" s="7">
        <v>47</v>
      </c>
      <c r="AG48" s="30">
        <v>4</v>
      </c>
      <c r="AH48" s="30">
        <v>1.8017999999999999E-2</v>
      </c>
      <c r="AI48" s="31">
        <v>6.4520000000000003E-3</v>
      </c>
      <c r="AJ48" s="31">
        <v>0.29677399999999998</v>
      </c>
      <c r="AK48" s="32">
        <v>44.509523999999999</v>
      </c>
      <c r="AL48" s="32">
        <v>2.1502E-2</v>
      </c>
      <c r="AM48" s="30">
        <v>6.6689999999999999E-2</v>
      </c>
      <c r="AN48" s="30">
        <v>0.21337300000000001</v>
      </c>
      <c r="AO48" s="30">
        <v>1.1446E-2</v>
      </c>
      <c r="AP48" s="33">
        <v>2.210747</v>
      </c>
      <c r="AQ48" s="33">
        <v>2.1798000000000001E-2</v>
      </c>
      <c r="AR48" s="34">
        <v>16.359524</v>
      </c>
      <c r="AS48" s="34">
        <v>0.36354500000000001</v>
      </c>
      <c r="AT48" s="12"/>
    </row>
    <row r="50" spans="3:45" ht="15.75" customHeight="1" x14ac:dyDescent="0.15">
      <c r="C50" s="11" t="s">
        <v>35</v>
      </c>
      <c r="D50" s="11">
        <f>AVERAGE(D2:D48)</f>
        <v>18.74468085106383</v>
      </c>
      <c r="AF50" s="35" t="s">
        <v>36</v>
      </c>
      <c r="AG50" s="13">
        <f>STDEV(AG2:AG48)</f>
        <v>0.4521507857175267</v>
      </c>
      <c r="AH50" s="13">
        <f>STDEV(AH2:AH48)</f>
        <v>2.0369392896574592E-3</v>
      </c>
      <c r="AI50" s="13">
        <f t="shared" ref="AI50:AS50" si="3">STDEV(AI2:AI48)</f>
        <v>2.6017190969627121E-2</v>
      </c>
      <c r="AJ50" s="13">
        <f t="shared" si="3"/>
        <v>1.1967888824780613</v>
      </c>
      <c r="AK50" s="13">
        <f t="shared" si="3"/>
        <v>77.941581832944337</v>
      </c>
      <c r="AL50" s="13">
        <f t="shared" si="3"/>
        <v>3.7652937429063928E-2</v>
      </c>
      <c r="AM50" s="13">
        <f t="shared" si="3"/>
        <v>7.7703079347864981E-2</v>
      </c>
      <c r="AN50" s="13">
        <f t="shared" si="3"/>
        <v>0.24860761114452787</v>
      </c>
      <c r="AO50" s="13">
        <f t="shared" si="3"/>
        <v>1.3336562016501165E-2</v>
      </c>
      <c r="AP50" s="13">
        <f t="shared" si="3"/>
        <v>0.34861935822667817</v>
      </c>
      <c r="AQ50" s="13">
        <f t="shared" si="3"/>
        <v>3.4373483570958592E-3</v>
      </c>
      <c r="AR50" s="13">
        <f t="shared" si="3"/>
        <v>5.336255994893202</v>
      </c>
      <c r="AS50" s="13">
        <f t="shared" si="3"/>
        <v>0.15232812835953605</v>
      </c>
    </row>
    <row r="51" spans="3:45" ht="15.75" customHeight="1" x14ac:dyDescent="0.15">
      <c r="C51" s="11" t="s">
        <v>36</v>
      </c>
      <c r="D51" s="11">
        <f>STDEV(D2:D48)</f>
        <v>0.79312494509906217</v>
      </c>
      <c r="AF51" s="35" t="s">
        <v>35</v>
      </c>
      <c r="AG51" s="13">
        <f>AVERAGE(AG2:AG48)</f>
        <v>4.7234042553191493</v>
      </c>
      <c r="AH51" s="13">
        <f t="shared" ref="AH51:AS51" si="4">AVERAGE(AH2:AH48)</f>
        <v>2.1276936170212753E-2</v>
      </c>
      <c r="AI51" s="13">
        <f t="shared" si="4"/>
        <v>2.3320468085106374E-2</v>
      </c>
      <c r="AJ51" s="13">
        <f t="shared" si="4"/>
        <v>1.0727359999999999</v>
      </c>
      <c r="AK51" s="13">
        <f t="shared" si="4"/>
        <v>68.787234085106391</v>
      </c>
      <c r="AL51" s="13">
        <f t="shared" si="4"/>
        <v>3.323053191489362E-2</v>
      </c>
      <c r="AM51" s="13">
        <f t="shared" si="4"/>
        <v>0.1239648936170213</v>
      </c>
      <c r="AN51" s="13">
        <f t="shared" si="4"/>
        <v>0.39662042553191496</v>
      </c>
      <c r="AO51" s="13">
        <f t="shared" si="4"/>
        <v>2.1276595744680847E-2</v>
      </c>
      <c r="AP51" s="13">
        <f t="shared" si="4"/>
        <v>2.1579005744680848</v>
      </c>
      <c r="AQ51" s="13">
        <f t="shared" si="4"/>
        <v>2.1276574468085105E-2</v>
      </c>
      <c r="AR51" s="13">
        <f t="shared" si="4"/>
        <v>14.300937127659573</v>
      </c>
      <c r="AS51" s="13">
        <f t="shared" si="4"/>
        <v>0.49332978723404231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FA6E-D119-CC47-8C0D-5478D8368926}">
  <dimension ref="A1:G48"/>
  <sheetViews>
    <sheetView tabSelected="1" workbookViewId="0">
      <selection activeCell="G28" sqref="G28"/>
    </sheetView>
  </sheetViews>
  <sheetFormatPr baseColWidth="10" defaultRowHeight="13" x14ac:dyDescent="0.15"/>
  <cols>
    <col min="1" max="1" width="6" style="13" customWidth="1"/>
    <col min="2" max="2" width="11.5" style="18" customWidth="1"/>
    <col min="3" max="3" width="11.5" style="17" customWidth="1"/>
    <col min="4" max="4" width="11.5" style="14" customWidth="1"/>
    <col min="5" max="5" width="11.5" style="18" customWidth="1"/>
    <col min="6" max="6" width="11.5" style="16" customWidth="1"/>
    <col min="7" max="7" width="11.5" style="15" customWidth="1"/>
  </cols>
  <sheetData>
    <row r="1" spans="1:7" x14ac:dyDescent="0.15">
      <c r="A1" s="7" t="s">
        <v>16</v>
      </c>
      <c r="B1" s="23" t="s">
        <v>31</v>
      </c>
      <c r="C1" s="24" t="s">
        <v>25</v>
      </c>
      <c r="D1" s="25" t="s">
        <v>23</v>
      </c>
      <c r="E1" s="27" t="s">
        <v>26</v>
      </c>
      <c r="F1" s="28" t="s">
        <v>29</v>
      </c>
      <c r="G1" s="22" t="s">
        <v>34</v>
      </c>
    </row>
    <row r="2" spans="1:7" x14ac:dyDescent="0.15">
      <c r="A2" s="7">
        <v>3</v>
      </c>
      <c r="B2" s="30">
        <v>5</v>
      </c>
      <c r="C2" s="31">
        <v>9.0910000000000001E-3</v>
      </c>
      <c r="D2" s="32">
        <v>13.677381</v>
      </c>
      <c r="E2" s="30">
        <v>0.109932</v>
      </c>
      <c r="F2" s="33">
        <v>2.1494849999999999</v>
      </c>
      <c r="G2" s="34">
        <v>21.25</v>
      </c>
    </row>
    <row r="3" spans="1:7" x14ac:dyDescent="0.15">
      <c r="A3" s="7">
        <v>7</v>
      </c>
      <c r="B3" s="30">
        <v>5</v>
      </c>
      <c r="C3" s="31">
        <v>8.8500000000000002E-3</v>
      </c>
      <c r="D3" s="32">
        <v>14.2</v>
      </c>
      <c r="E3" s="30">
        <v>0.124196</v>
      </c>
      <c r="F3" s="33">
        <v>2.2601879999999999</v>
      </c>
      <c r="G3" s="34">
        <v>20.583333</v>
      </c>
    </row>
    <row r="4" spans="1:7" x14ac:dyDescent="0.15">
      <c r="A4" s="7">
        <v>25</v>
      </c>
      <c r="B4" s="30">
        <v>5</v>
      </c>
      <c r="C4" s="31">
        <v>8.6960000000000006E-3</v>
      </c>
      <c r="D4" s="32">
        <v>139.299206</v>
      </c>
      <c r="E4" s="30">
        <v>9.8843E-2</v>
      </c>
      <c r="F4" s="33">
        <v>2.247843</v>
      </c>
      <c r="G4" s="34">
        <v>20.5</v>
      </c>
    </row>
    <row r="5" spans="1:7" x14ac:dyDescent="0.15">
      <c r="A5" s="7">
        <v>9</v>
      </c>
      <c r="B5" s="30">
        <v>5</v>
      </c>
      <c r="C5" s="31">
        <v>8.4030000000000007E-3</v>
      </c>
      <c r="D5" s="32">
        <v>31.275592</v>
      </c>
      <c r="E5" s="30">
        <v>0.12844700000000001</v>
      </c>
      <c r="F5" s="33">
        <v>2.4977520000000002</v>
      </c>
      <c r="G5" s="34">
        <v>20.433333000000001</v>
      </c>
    </row>
    <row r="6" spans="1:7" x14ac:dyDescent="0.15">
      <c r="A6" s="7">
        <v>27</v>
      </c>
      <c r="B6" s="30">
        <v>5</v>
      </c>
      <c r="C6" s="31">
        <v>8.5470000000000008E-3</v>
      </c>
      <c r="D6" s="32">
        <v>25.176189999999998</v>
      </c>
      <c r="E6" s="30">
        <v>7.6314000000000007E-2</v>
      </c>
      <c r="F6" s="33">
        <v>2.416722</v>
      </c>
      <c r="G6" s="34">
        <v>20.416667</v>
      </c>
    </row>
    <row r="7" spans="1:7" x14ac:dyDescent="0.15">
      <c r="A7" s="7">
        <v>12</v>
      </c>
      <c r="B7" s="30">
        <v>5</v>
      </c>
      <c r="C7" s="31">
        <v>8.4030000000000007E-3</v>
      </c>
      <c r="D7" s="32">
        <v>394.01533000000001</v>
      </c>
      <c r="E7" s="30">
        <v>0.16092200000000001</v>
      </c>
      <c r="F7" s="33">
        <v>3.0878860000000001</v>
      </c>
      <c r="G7" s="34">
        <v>20.283332999999999</v>
      </c>
    </row>
    <row r="8" spans="1:7" x14ac:dyDescent="0.15">
      <c r="A8" s="7">
        <v>14</v>
      </c>
      <c r="B8" s="30">
        <v>5</v>
      </c>
      <c r="C8" s="31">
        <v>8.4030000000000007E-3</v>
      </c>
      <c r="D8" s="32">
        <v>62.756421000000003</v>
      </c>
      <c r="E8" s="30">
        <v>0.17106199999999999</v>
      </c>
      <c r="F8" s="33">
        <v>2.4548260000000002</v>
      </c>
      <c r="G8" s="34">
        <v>20.116667</v>
      </c>
    </row>
    <row r="9" spans="1:7" x14ac:dyDescent="0.15">
      <c r="A9" s="7">
        <v>26</v>
      </c>
      <c r="B9" s="30">
        <v>4</v>
      </c>
      <c r="C9" s="31">
        <v>8.6960000000000006E-3</v>
      </c>
      <c r="D9" s="32">
        <v>50.4</v>
      </c>
      <c r="E9" s="30">
        <v>8.5564000000000001E-2</v>
      </c>
      <c r="F9" s="33">
        <v>2.2753830000000002</v>
      </c>
      <c r="G9" s="34">
        <v>20.083333</v>
      </c>
    </row>
    <row r="10" spans="1:7" x14ac:dyDescent="0.15">
      <c r="A10" s="7">
        <v>22</v>
      </c>
      <c r="B10" s="30">
        <v>5</v>
      </c>
      <c r="C10" s="31">
        <v>8.5470000000000008E-3</v>
      </c>
      <c r="D10" s="32">
        <v>141.21904799999999</v>
      </c>
      <c r="E10" s="30">
        <v>0.13744000000000001</v>
      </c>
      <c r="F10" s="33">
        <v>2.2737780000000001</v>
      </c>
      <c r="G10" s="34">
        <v>20.083333</v>
      </c>
    </row>
    <row r="11" spans="1:7" x14ac:dyDescent="0.15">
      <c r="A11" s="7">
        <v>15</v>
      </c>
      <c r="B11" s="30">
        <v>5</v>
      </c>
      <c r="C11" s="31">
        <v>8.1300000000000001E-3</v>
      </c>
      <c r="D11" s="32">
        <v>102.479164</v>
      </c>
      <c r="E11" s="30">
        <v>0.13063900000000001</v>
      </c>
      <c r="F11" s="33">
        <v>2.7291210000000001</v>
      </c>
      <c r="G11" s="34">
        <v>19.616667</v>
      </c>
    </row>
    <row r="12" spans="1:7" x14ac:dyDescent="0.15">
      <c r="A12" s="7">
        <v>1</v>
      </c>
      <c r="B12" s="30">
        <v>5</v>
      </c>
      <c r="C12" s="31">
        <v>7.5189999999999996E-3</v>
      </c>
      <c r="D12" s="32">
        <v>0</v>
      </c>
      <c r="E12" s="30">
        <v>0.146645</v>
      </c>
      <c r="F12" s="33">
        <v>2.0756570000000001</v>
      </c>
      <c r="G12" s="34">
        <v>19.233332999999998</v>
      </c>
    </row>
    <row r="13" spans="1:7" x14ac:dyDescent="0.15">
      <c r="A13" s="7">
        <v>24</v>
      </c>
      <c r="B13" s="30">
        <v>5</v>
      </c>
      <c r="C13" s="31">
        <v>7.9369999999999996E-3</v>
      </c>
      <c r="D13" s="32">
        <v>217.95604399999999</v>
      </c>
      <c r="E13" s="30">
        <v>0.14227300000000001</v>
      </c>
      <c r="F13" s="33">
        <v>2.3927290000000001</v>
      </c>
      <c r="G13" s="34">
        <v>19.083333</v>
      </c>
    </row>
    <row r="14" spans="1:7" x14ac:dyDescent="0.15">
      <c r="A14" s="7">
        <v>16</v>
      </c>
      <c r="B14" s="30">
        <v>5</v>
      </c>
      <c r="C14" s="31">
        <v>7.3530000000000002E-3</v>
      </c>
      <c r="D14" s="32">
        <v>202.98287300000001</v>
      </c>
      <c r="E14" s="30">
        <v>8.5763000000000006E-2</v>
      </c>
      <c r="F14" s="33">
        <v>2.6693730000000002</v>
      </c>
      <c r="G14" s="34">
        <v>18.926189999999998</v>
      </c>
    </row>
    <row r="15" spans="1:7" x14ac:dyDescent="0.15">
      <c r="A15" s="7">
        <v>44</v>
      </c>
      <c r="B15" s="30">
        <v>5</v>
      </c>
      <c r="C15" s="31">
        <v>7.143E-3</v>
      </c>
      <c r="D15" s="32">
        <v>40.533009</v>
      </c>
      <c r="E15" s="30">
        <v>0.162719</v>
      </c>
      <c r="F15" s="33">
        <v>2.3099129999999999</v>
      </c>
      <c r="G15" s="34">
        <v>18.659524000000001</v>
      </c>
    </row>
    <row r="16" spans="1:7" x14ac:dyDescent="0.15">
      <c r="A16" s="7">
        <v>17</v>
      </c>
      <c r="B16" s="30">
        <v>4</v>
      </c>
      <c r="C16" s="31">
        <v>7.5189999999999996E-3</v>
      </c>
      <c r="D16" s="32">
        <v>152.342624</v>
      </c>
      <c r="E16" s="30">
        <v>0.107657</v>
      </c>
      <c r="F16" s="33">
        <v>2.5666359999999999</v>
      </c>
      <c r="G16" s="34">
        <v>18.466667000000001</v>
      </c>
    </row>
    <row r="17" spans="1:7" x14ac:dyDescent="0.15">
      <c r="A17" s="7">
        <v>10</v>
      </c>
      <c r="B17" s="30">
        <v>4</v>
      </c>
      <c r="C17" s="31">
        <v>7.4070000000000004E-3</v>
      </c>
      <c r="D17" s="32">
        <v>34.000548999999999</v>
      </c>
      <c r="E17" s="30">
        <v>7.7640000000000001E-2</v>
      </c>
      <c r="F17" s="33">
        <v>1.797553</v>
      </c>
      <c r="G17" s="34">
        <v>17.933333000000001</v>
      </c>
    </row>
    <row r="18" spans="1:7" x14ac:dyDescent="0.15">
      <c r="A18" s="7">
        <v>37</v>
      </c>
      <c r="B18" s="30">
        <v>4</v>
      </c>
      <c r="C18" s="31">
        <v>6.4939999999999998E-3</v>
      </c>
      <c r="D18" s="32">
        <v>87.599120999999997</v>
      </c>
      <c r="E18" s="30">
        <v>5.4982999999999997E-2</v>
      </c>
      <c r="F18" s="33">
        <v>1.783372</v>
      </c>
      <c r="G18" s="34">
        <v>17.220237999999998</v>
      </c>
    </row>
    <row r="19" spans="1:7" x14ac:dyDescent="0.15">
      <c r="A19" s="7">
        <v>33</v>
      </c>
      <c r="B19" s="30">
        <v>5</v>
      </c>
      <c r="C19" s="31">
        <v>6.757E-3</v>
      </c>
      <c r="D19" s="32">
        <v>136.35566600000001</v>
      </c>
      <c r="E19" s="30">
        <v>0.13591300000000001</v>
      </c>
      <c r="F19" s="33">
        <v>2.508108</v>
      </c>
      <c r="G19" s="34">
        <v>17.116667</v>
      </c>
    </row>
    <row r="20" spans="1:7" x14ac:dyDescent="0.15">
      <c r="A20" s="7">
        <v>23</v>
      </c>
      <c r="B20" s="30">
        <v>5</v>
      </c>
      <c r="C20" s="31">
        <v>6.6230000000000004E-3</v>
      </c>
      <c r="D20" s="32">
        <v>163.28729999999999</v>
      </c>
      <c r="E20" s="30">
        <v>0.134433</v>
      </c>
      <c r="F20" s="33">
        <v>2.5767169999999999</v>
      </c>
      <c r="G20" s="34">
        <v>16.899999999999999</v>
      </c>
    </row>
    <row r="21" spans="1:7" x14ac:dyDescent="0.15">
      <c r="A21" s="7">
        <v>47</v>
      </c>
      <c r="B21" s="30">
        <v>4</v>
      </c>
      <c r="C21" s="31">
        <v>6.4520000000000003E-3</v>
      </c>
      <c r="D21" s="32">
        <v>44.509523999999999</v>
      </c>
      <c r="E21" s="30">
        <v>6.6689999999999999E-2</v>
      </c>
      <c r="F21" s="33">
        <v>2.210747</v>
      </c>
      <c r="G21" s="34">
        <v>16.359524</v>
      </c>
    </row>
    <row r="22" spans="1:7" x14ac:dyDescent="0.15">
      <c r="A22" s="7">
        <v>43</v>
      </c>
      <c r="B22" s="30">
        <v>4</v>
      </c>
      <c r="C22" s="31">
        <v>6.4520000000000003E-3</v>
      </c>
      <c r="D22" s="32">
        <v>61.048810000000003</v>
      </c>
      <c r="E22" s="30">
        <v>6.9430000000000006E-2</v>
      </c>
      <c r="F22" s="33">
        <v>2.1415250000000001</v>
      </c>
      <c r="G22" s="34">
        <v>16.359524</v>
      </c>
    </row>
    <row r="23" spans="1:7" x14ac:dyDescent="0.15">
      <c r="A23" s="7">
        <v>45</v>
      </c>
      <c r="B23" s="30">
        <v>4</v>
      </c>
      <c r="C23" s="31">
        <v>6.1349999999999998E-3</v>
      </c>
      <c r="D23" s="32">
        <v>51.313608000000002</v>
      </c>
      <c r="E23" s="30">
        <v>5.6134999999999997E-2</v>
      </c>
      <c r="F23" s="33">
        <v>1.686059</v>
      </c>
      <c r="G23" s="34">
        <v>16.086905000000002</v>
      </c>
    </row>
    <row r="24" spans="1:7" x14ac:dyDescent="0.15">
      <c r="A24" s="7">
        <v>21</v>
      </c>
      <c r="B24" s="30">
        <v>5</v>
      </c>
      <c r="C24" s="31">
        <v>6.0610000000000004E-3</v>
      </c>
      <c r="D24" s="32">
        <v>44.248023000000003</v>
      </c>
      <c r="E24" s="30">
        <v>0.12867000000000001</v>
      </c>
      <c r="F24" s="33">
        <v>2.4361609999999998</v>
      </c>
      <c r="G24" s="34">
        <v>15.916667</v>
      </c>
    </row>
    <row r="25" spans="1:7" x14ac:dyDescent="0.15">
      <c r="A25" s="7">
        <v>20</v>
      </c>
      <c r="B25" s="30">
        <v>5</v>
      </c>
      <c r="C25" s="31">
        <v>6.0610000000000004E-3</v>
      </c>
      <c r="D25" s="32">
        <v>46.505715000000002</v>
      </c>
      <c r="E25" s="30">
        <v>0.12867000000000001</v>
      </c>
      <c r="F25" s="33">
        <v>2.4065460000000001</v>
      </c>
      <c r="G25" s="34">
        <v>15.916667</v>
      </c>
    </row>
    <row r="26" spans="1:7" x14ac:dyDescent="0.15">
      <c r="A26" s="7">
        <v>30</v>
      </c>
      <c r="B26" s="30">
        <v>4</v>
      </c>
      <c r="C26" s="31">
        <v>6.2500000000000003E-3</v>
      </c>
      <c r="D26" s="32">
        <v>2.1666669999999999</v>
      </c>
      <c r="E26" s="30">
        <v>6.1572000000000002E-2</v>
      </c>
      <c r="F26" s="33">
        <v>1.728038</v>
      </c>
      <c r="G26" s="34">
        <v>15.77619</v>
      </c>
    </row>
    <row r="27" spans="1:7" x14ac:dyDescent="0.15">
      <c r="A27" s="7">
        <v>38</v>
      </c>
      <c r="B27" s="30">
        <v>5</v>
      </c>
      <c r="C27" s="31">
        <v>5.7470000000000004E-3</v>
      </c>
      <c r="D27" s="32">
        <v>135.58156600000001</v>
      </c>
      <c r="E27" s="30">
        <v>0.118446</v>
      </c>
      <c r="F27" s="33">
        <v>2.4778530000000001</v>
      </c>
      <c r="G27" s="34">
        <v>15.7</v>
      </c>
    </row>
    <row r="28" spans="1:7" x14ac:dyDescent="0.15">
      <c r="A28" s="7">
        <v>46</v>
      </c>
      <c r="B28" s="30">
        <v>4</v>
      </c>
      <c r="C28" s="31">
        <v>5.7470000000000004E-3</v>
      </c>
      <c r="D28" s="32">
        <v>19.483882000000001</v>
      </c>
      <c r="E28" s="30">
        <v>6.0754000000000002E-2</v>
      </c>
      <c r="F28" s="33">
        <v>1.6489510000000001</v>
      </c>
      <c r="G28" s="34">
        <v>15.503571000000001</v>
      </c>
    </row>
    <row r="29" spans="1:7" x14ac:dyDescent="0.15">
      <c r="A29" s="7">
        <v>19</v>
      </c>
      <c r="B29" s="30">
        <v>4</v>
      </c>
      <c r="C29" s="31">
        <v>5.6820000000000004E-3</v>
      </c>
      <c r="D29" s="32">
        <v>82.227755999999999</v>
      </c>
      <c r="E29" s="30">
        <v>7.1575E-2</v>
      </c>
      <c r="F29" s="33">
        <v>1.94008</v>
      </c>
      <c r="G29" s="34">
        <v>15.159523999999999</v>
      </c>
    </row>
    <row r="30" spans="1:7" x14ac:dyDescent="0.15">
      <c r="A30" s="7">
        <v>18</v>
      </c>
      <c r="B30" s="30">
        <v>5</v>
      </c>
      <c r="C30" s="31">
        <v>5.4640000000000001E-3</v>
      </c>
      <c r="D30" s="32">
        <v>49.709668000000001</v>
      </c>
      <c r="E30" s="30">
        <v>0.11285299999999999</v>
      </c>
      <c r="F30" s="33">
        <v>2.121235</v>
      </c>
      <c r="G30" s="34">
        <v>15.142856999999999</v>
      </c>
    </row>
    <row r="31" spans="1:7" x14ac:dyDescent="0.15">
      <c r="A31" s="7">
        <v>8</v>
      </c>
      <c r="B31" s="30">
        <v>4</v>
      </c>
      <c r="C31" s="31">
        <v>5.8139999999999997E-3</v>
      </c>
      <c r="D31" s="32">
        <v>4.016667</v>
      </c>
      <c r="E31" s="30">
        <v>0.108473</v>
      </c>
      <c r="F31" s="33">
        <v>2.0166780000000002</v>
      </c>
      <c r="G31" s="34">
        <v>14.783333000000001</v>
      </c>
    </row>
    <row r="32" spans="1:7" x14ac:dyDescent="0.15">
      <c r="A32" s="7">
        <v>28</v>
      </c>
      <c r="B32" s="30">
        <v>4</v>
      </c>
      <c r="C32" s="31">
        <v>5.4640000000000001E-3</v>
      </c>
      <c r="D32" s="32">
        <v>15.458333</v>
      </c>
      <c r="E32" s="30">
        <v>0.101631</v>
      </c>
      <c r="F32" s="33">
        <v>2.054297</v>
      </c>
      <c r="G32" s="34">
        <v>14.533333000000001</v>
      </c>
    </row>
    <row r="33" spans="1:7" x14ac:dyDescent="0.15">
      <c r="A33" s="7">
        <v>4</v>
      </c>
      <c r="B33" s="30">
        <v>5</v>
      </c>
      <c r="C33" s="31">
        <v>3.4483E-2</v>
      </c>
      <c r="D33" s="32">
        <v>179.82171700000001</v>
      </c>
      <c r="E33" s="30">
        <v>0.27024300000000001</v>
      </c>
      <c r="F33" s="33">
        <v>1.9467589999999999</v>
      </c>
      <c r="G33" s="34">
        <v>9.3333329999999997</v>
      </c>
    </row>
    <row r="34" spans="1:7" x14ac:dyDescent="0.15">
      <c r="A34" s="7">
        <v>2</v>
      </c>
      <c r="B34" s="30">
        <v>5</v>
      </c>
      <c r="C34" s="31">
        <v>2.6315999999999999E-2</v>
      </c>
      <c r="D34" s="32">
        <v>16.421970000000002</v>
      </c>
      <c r="E34" s="30">
        <v>0.31255300000000003</v>
      </c>
      <c r="F34" s="33">
        <v>1.7178089999999999</v>
      </c>
      <c r="G34" s="34">
        <v>8.1666670000000003</v>
      </c>
    </row>
    <row r="35" spans="1:7" x14ac:dyDescent="0.15">
      <c r="A35" s="7">
        <v>39</v>
      </c>
      <c r="B35" s="30">
        <v>5</v>
      </c>
      <c r="C35" s="31">
        <v>2.6315999999999999E-2</v>
      </c>
      <c r="D35" s="32">
        <v>21.141667000000002</v>
      </c>
      <c r="E35" s="30">
        <v>0.31255300000000003</v>
      </c>
      <c r="F35" s="33">
        <v>1.716032</v>
      </c>
      <c r="G35" s="34">
        <v>8.1666670000000003</v>
      </c>
    </row>
    <row r="36" spans="1:7" x14ac:dyDescent="0.15">
      <c r="A36" s="7">
        <v>5</v>
      </c>
      <c r="B36" s="30">
        <v>5</v>
      </c>
      <c r="C36" s="31">
        <v>2.6315999999999999E-2</v>
      </c>
      <c r="D36" s="32">
        <v>3.0568179999999998</v>
      </c>
      <c r="E36" s="30">
        <v>0.31255300000000003</v>
      </c>
      <c r="F36" s="33">
        <v>1.4867319999999999</v>
      </c>
      <c r="G36" s="34">
        <v>8.1666670000000003</v>
      </c>
    </row>
    <row r="37" spans="1:7" x14ac:dyDescent="0.15">
      <c r="A37" s="7">
        <v>35</v>
      </c>
      <c r="B37" s="30">
        <v>5</v>
      </c>
      <c r="C37" s="31">
        <v>2.6315999999999999E-2</v>
      </c>
      <c r="D37" s="32">
        <v>3.0568179999999998</v>
      </c>
      <c r="E37" s="30">
        <v>0.31255300000000003</v>
      </c>
      <c r="F37" s="33">
        <v>1.4867319999999999</v>
      </c>
      <c r="G37" s="34">
        <v>8.1666670000000003</v>
      </c>
    </row>
    <row r="38" spans="1:7" x14ac:dyDescent="0.15">
      <c r="A38" s="7">
        <v>36</v>
      </c>
      <c r="B38" s="30">
        <v>5</v>
      </c>
      <c r="C38" s="31">
        <v>2.6315999999999999E-2</v>
      </c>
      <c r="D38" s="32">
        <v>3.0568179999999998</v>
      </c>
      <c r="E38" s="30">
        <v>0.31255300000000003</v>
      </c>
      <c r="F38" s="33">
        <v>1.4867319999999999</v>
      </c>
      <c r="G38" s="34">
        <v>8.1666670000000003</v>
      </c>
    </row>
    <row r="39" spans="1:7" x14ac:dyDescent="0.15">
      <c r="A39" s="7">
        <v>32</v>
      </c>
      <c r="B39" s="30">
        <v>5</v>
      </c>
      <c r="C39" s="31">
        <v>7.6923000000000005E-2</v>
      </c>
      <c r="D39" s="32">
        <v>32.048412999999996</v>
      </c>
      <c r="E39" s="30">
        <v>6.4411999999999997E-2</v>
      </c>
      <c r="F39" s="33">
        <v>2.330905</v>
      </c>
      <c r="G39" s="34">
        <v>7</v>
      </c>
    </row>
    <row r="40" spans="1:7" x14ac:dyDescent="0.15">
      <c r="A40" s="7">
        <v>11</v>
      </c>
      <c r="B40" s="30">
        <v>5</v>
      </c>
      <c r="C40" s="31">
        <v>7.6923000000000005E-2</v>
      </c>
      <c r="D40" s="32">
        <v>64.591667000000001</v>
      </c>
      <c r="E40" s="30">
        <v>6.4411999999999997E-2</v>
      </c>
      <c r="F40" s="33">
        <v>2.0983480000000001</v>
      </c>
      <c r="G40" s="34">
        <v>7</v>
      </c>
    </row>
    <row r="41" spans="1:7" x14ac:dyDescent="0.15">
      <c r="A41" s="7">
        <v>29</v>
      </c>
      <c r="B41" s="30">
        <v>5</v>
      </c>
      <c r="C41" s="31">
        <v>7.6923000000000005E-2</v>
      </c>
      <c r="D41" s="32">
        <v>13.409523999999999</v>
      </c>
      <c r="E41" s="30">
        <v>6.3907000000000005E-2</v>
      </c>
      <c r="F41" s="33">
        <v>2.076508</v>
      </c>
      <c r="G41" s="34">
        <v>7</v>
      </c>
    </row>
    <row r="42" spans="1:7" x14ac:dyDescent="0.15">
      <c r="A42" s="7">
        <v>40</v>
      </c>
      <c r="B42" s="30">
        <v>5</v>
      </c>
      <c r="C42" s="31">
        <v>7.1429000000000006E-2</v>
      </c>
      <c r="D42" s="32">
        <v>191.92639199999999</v>
      </c>
      <c r="E42" s="30">
        <v>6.4807000000000003E-2</v>
      </c>
      <c r="F42" s="33">
        <v>2.5237690000000002</v>
      </c>
      <c r="G42" s="34">
        <v>6.8333329999999997</v>
      </c>
    </row>
    <row r="43" spans="1:7" x14ac:dyDescent="0.15">
      <c r="A43" s="7">
        <v>41</v>
      </c>
      <c r="B43" s="30">
        <v>5</v>
      </c>
      <c r="C43" s="31">
        <v>7.1429000000000006E-2</v>
      </c>
      <c r="D43" s="32">
        <v>31.080556000000001</v>
      </c>
      <c r="E43" s="30">
        <v>6.6766000000000006E-2</v>
      </c>
      <c r="F43" s="33">
        <v>2.068149</v>
      </c>
      <c r="G43" s="34">
        <v>6.8333329999999997</v>
      </c>
    </row>
    <row r="44" spans="1:7" x14ac:dyDescent="0.15">
      <c r="A44" s="7">
        <v>6</v>
      </c>
      <c r="B44" s="30">
        <v>5</v>
      </c>
      <c r="C44" s="31">
        <v>7.1429000000000006E-2</v>
      </c>
      <c r="D44" s="32">
        <v>7.7285709999999996</v>
      </c>
      <c r="E44" s="30">
        <v>6.4309000000000005E-2</v>
      </c>
      <c r="F44" s="33">
        <v>2.0496979999999998</v>
      </c>
      <c r="G44" s="34">
        <v>6.8333329999999997</v>
      </c>
    </row>
    <row r="45" spans="1:7" x14ac:dyDescent="0.15">
      <c r="A45" s="7">
        <v>13</v>
      </c>
      <c r="B45" s="30">
        <v>5</v>
      </c>
      <c r="C45" s="31">
        <v>7.1429000000000006E-2</v>
      </c>
      <c r="D45" s="32">
        <v>20.223956000000001</v>
      </c>
      <c r="E45" s="30">
        <v>6.6748000000000002E-2</v>
      </c>
      <c r="F45" s="33">
        <v>2.037474</v>
      </c>
      <c r="G45" s="34">
        <v>6.8333329999999997</v>
      </c>
    </row>
    <row r="46" spans="1:7" x14ac:dyDescent="0.15">
      <c r="A46" s="7">
        <v>42</v>
      </c>
      <c r="B46" s="30">
        <v>5</v>
      </c>
      <c r="C46" s="31">
        <v>6.25E-2</v>
      </c>
      <c r="D46" s="32">
        <v>17.741220999999999</v>
      </c>
      <c r="E46" s="30">
        <v>6.4387E-2</v>
      </c>
      <c r="F46" s="33">
        <v>2.1466249999999998</v>
      </c>
      <c r="G46" s="34">
        <v>6.5833329999999997</v>
      </c>
    </row>
    <row r="47" spans="1:7" x14ac:dyDescent="0.15">
      <c r="A47" s="7">
        <v>31</v>
      </c>
      <c r="B47" s="30">
        <v>5</v>
      </c>
      <c r="C47" s="31">
        <v>6.25E-2</v>
      </c>
      <c r="D47" s="32">
        <v>9.2578879999999995</v>
      </c>
      <c r="E47" s="30">
        <v>6.4387E-2</v>
      </c>
      <c r="F47" s="33">
        <v>2.0611679999999999</v>
      </c>
      <c r="G47" s="34">
        <v>6.5833329999999997</v>
      </c>
    </row>
    <row r="48" spans="1:7" x14ac:dyDescent="0.15">
      <c r="A48" s="7">
        <v>34</v>
      </c>
      <c r="B48" s="30">
        <v>4</v>
      </c>
      <c r="C48" s="31">
        <v>6.6667000000000004E-2</v>
      </c>
      <c r="D48" s="32">
        <v>52.610269000000002</v>
      </c>
      <c r="E48" s="30">
        <v>5.2922999999999998E-2</v>
      </c>
      <c r="F48" s="33">
        <v>2.2466750000000002</v>
      </c>
      <c r="G48" s="34">
        <v>6.3333329999999997</v>
      </c>
    </row>
  </sheetData>
  <sortState xmlns:xlrd2="http://schemas.microsoft.com/office/spreadsheetml/2017/richdata2" ref="A2:G62">
    <sortCondition descending="1" ref="G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Social Network (SNA)</vt:lpstr>
      <vt:lpstr>Dominasi Aktor SNA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2020-04-18T09:02:11Z</dcterms:modified>
</cp:coreProperties>
</file>